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.Gi.Erre SPA" sheetId="1" r:id="rId1"/>
  </sheets>
  <externalReferences>
    <externalReference r:id="rId2"/>
  </externalReferences>
  <definedNames>
    <definedName name="_xlnm._FilterDatabase" localSheetId="0" hidden="1">'Pi.Gi.Erre SPA'!$A$9:$J$27</definedName>
  </definedNames>
  <calcPr calcId="152511"/>
</workbook>
</file>

<file path=xl/calcChain.xml><?xml version="1.0" encoding="utf-8"?>
<calcChain xmlns="http://schemas.openxmlformats.org/spreadsheetml/2006/main">
  <c r="K11" i="1" l="1"/>
  <c r="K12" i="1"/>
  <c r="L12" i="1"/>
  <c r="K13" i="1"/>
  <c r="L13" i="1" s="1"/>
  <c r="K14" i="1"/>
  <c r="L14" i="1"/>
  <c r="K15" i="1"/>
  <c r="L15" i="1" s="1"/>
  <c r="K16" i="1"/>
  <c r="L16" i="1"/>
  <c r="K17" i="1"/>
  <c r="L17" i="1" s="1"/>
  <c r="K18" i="1"/>
  <c r="L18" i="1"/>
  <c r="K19" i="1"/>
  <c r="L19" i="1" s="1"/>
  <c r="K20" i="1"/>
  <c r="L20" i="1"/>
  <c r="K21" i="1"/>
  <c r="L21" i="1" s="1"/>
  <c r="K22" i="1"/>
  <c r="L22" i="1"/>
  <c r="K23" i="1"/>
  <c r="L23" i="1" s="1"/>
  <c r="K24" i="1"/>
  <c r="L24" i="1"/>
  <c r="K25" i="1"/>
  <c r="L25" i="1" s="1"/>
  <c r="K26" i="1"/>
  <c r="L26" i="1"/>
  <c r="K27" i="1"/>
  <c r="L27" i="1" s="1"/>
  <c r="K10" i="1"/>
  <c r="L10" i="1"/>
  <c r="I11" i="1"/>
  <c r="I12" i="1"/>
  <c r="I13" i="1"/>
  <c r="I14" i="1"/>
  <c r="I15" i="1"/>
  <c r="I8" i="1" s="1"/>
  <c r="I16" i="1"/>
  <c r="I17" i="1"/>
  <c r="I18" i="1"/>
  <c r="I19" i="1"/>
  <c r="I20" i="1"/>
  <c r="I21" i="1"/>
  <c r="I22" i="1"/>
  <c r="I23" i="1"/>
  <c r="I24" i="1"/>
  <c r="I25" i="1"/>
  <c r="I26" i="1"/>
  <c r="I27" i="1"/>
  <c r="I10" i="1"/>
  <c r="F8" i="1"/>
  <c r="L8" i="1" l="1"/>
</calcChain>
</file>

<file path=xl/sharedStrings.xml><?xml version="1.0" encoding="utf-8"?>
<sst xmlns="http://schemas.openxmlformats.org/spreadsheetml/2006/main" count="121" uniqueCount="82">
  <si>
    <t>Stock brand:</t>
  </si>
  <si>
    <t>Item code</t>
  </si>
  <si>
    <t>Item Description</t>
  </si>
  <si>
    <t>Category</t>
  </si>
  <si>
    <t>EAN code</t>
  </si>
  <si>
    <t>Brand</t>
  </si>
  <si>
    <t xml:space="preserve">Qty </t>
  </si>
  <si>
    <t>Expiry date</t>
  </si>
  <si>
    <t>Retail Price</t>
  </si>
  <si>
    <t>Total Retail</t>
  </si>
  <si>
    <t>Photo</t>
  </si>
  <si>
    <t>Pcs/Pallet</t>
  </si>
  <si>
    <t>Pallet</t>
  </si>
  <si>
    <t>00027610100000</t>
  </si>
  <si>
    <t>BIBERON ORIG.TOUCH PP GRL 150 LENTO CAU</t>
  </si>
  <si>
    <t>Baby bottle</t>
  </si>
  <si>
    <t>8058664121779</t>
  </si>
  <si>
    <t>Chicco</t>
  </si>
  <si>
    <t>30.11.2026</t>
  </si>
  <si>
    <t>00027610200000</t>
  </si>
  <si>
    <t>BIBERON ORIG. TOUCH PP BOY 150 LENTO CAU</t>
  </si>
  <si>
    <t>8058664121786</t>
  </si>
  <si>
    <t>00027634300000</t>
  </si>
  <si>
    <t>BIBERON ORIGINAL PP UNI 330 ADJ CAU</t>
  </si>
  <si>
    <t>8058664121823</t>
  </si>
  <si>
    <t>31.10.2026</t>
  </si>
  <si>
    <t>31.08.2026</t>
  </si>
  <si>
    <t>00027720200000</t>
  </si>
  <si>
    <t>BIBERON ORIGTOUCH VETRO BOY240 LENTO CAU</t>
  </si>
  <si>
    <t>8058664121854</t>
  </si>
  <si>
    <t>00027720300000</t>
  </si>
  <si>
    <t>BIBERON ORIGTOUCH VETRO UNI240 LENTO CAU</t>
  </si>
  <si>
    <t>8058664121861</t>
  </si>
  <si>
    <t>31.03.2027</t>
  </si>
  <si>
    <t>00027810000000</t>
  </si>
  <si>
    <t>TETTARELLA ORIG.TOUCH 0M+ LENTO CAU 2PZ</t>
  </si>
  <si>
    <t>Bottle teat</t>
  </si>
  <si>
    <t>8058664121878</t>
  </si>
  <si>
    <t>30.04.2026</t>
  </si>
  <si>
    <t>00027856000000</t>
  </si>
  <si>
    <t>TETTARELLA ORIG. TOUCH 6M+ PAPPA CAU 2PZ</t>
  </si>
  <si>
    <t>8058664121892</t>
  </si>
  <si>
    <t>31.07.2026</t>
  </si>
  <si>
    <t>00073000310000</t>
  </si>
  <si>
    <t>GOMMOTTO PH.SOFT  LTX 0-6M 1PC B</t>
  </si>
  <si>
    <t>Gummy pacifier</t>
  </si>
  <si>
    <t>8058664059430</t>
  </si>
  <si>
    <t>31.05.2027</t>
  </si>
  <si>
    <t>00073001310000</t>
  </si>
  <si>
    <t>GOMMOTTO PH.SOFT  LTX 0-6M 1PC C</t>
  </si>
  <si>
    <t>8058664059409</t>
  </si>
  <si>
    <t>30.04.2027</t>
  </si>
  <si>
    <t>00073002310000</t>
  </si>
  <si>
    <t>GOMMOTTO PH.SOFT  LTX  6-16M 1PC B</t>
  </si>
  <si>
    <t>8058664059447</t>
  </si>
  <si>
    <t>00073004310000</t>
  </si>
  <si>
    <t>GOMMOTTO PH.SOFT  LTX 16-36M 1PC B</t>
  </si>
  <si>
    <t>8058664059454</t>
  </si>
  <si>
    <t>Pacifier</t>
  </si>
  <si>
    <t>00075020210000</t>
  </si>
  <si>
    <t>SUCCHIETTO PH. AIR BLUE LTX 0-6M 2PZ B</t>
  </si>
  <si>
    <t>8058664109586</t>
  </si>
  <si>
    <t>31.05.2025</t>
  </si>
  <si>
    <t>00075021110000</t>
  </si>
  <si>
    <t>SUCCHIETTO AIR ROSA LTX 0-6M 2PCS C</t>
  </si>
  <si>
    <t>8058664058709</t>
  </si>
  <si>
    <t>00075021210000</t>
  </si>
  <si>
    <t>SUCCHIETTO AIR BLU LTX 0-6M 2PCS C</t>
  </si>
  <si>
    <t>8058664058747</t>
  </si>
  <si>
    <t>31.10.2025</t>
  </si>
  <si>
    <t>00075023110000</t>
  </si>
  <si>
    <t>SUCCHIETTO AIR ROSA LTX 6-16M 2PCS C</t>
  </si>
  <si>
    <t>8058664058761</t>
  </si>
  <si>
    <t>00075023210000</t>
  </si>
  <si>
    <t>SUCCHIETTO AIR BLU LXT 6-16M 2PC C</t>
  </si>
  <si>
    <t>8058664058778</t>
  </si>
  <si>
    <t>00075025110000</t>
  </si>
  <si>
    <t>SUCCHIETTO AIR ROSA LTX  16-36M 2PCS C</t>
  </si>
  <si>
    <t>8058664058792</t>
  </si>
  <si>
    <t>00075025210000</t>
  </si>
  <si>
    <t>SUCCHIETTO AIR BLU LTX  16-36M 2PCS C</t>
  </si>
  <si>
    <t>8058664058808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</si>
</sst>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36"/>
      <color indexed="49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b/>
      <sz val="9"/>
      <color indexed="4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1" applyNumberFormat="0" applyAlignment="0" applyProtection="0"/>
    <xf numFmtId="0" fontId="15" fillId="31" borderId="2" applyNumberFormat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33" borderId="0" applyNumberFormat="0" applyBorder="0" applyAlignment="0" applyProtection="0"/>
    <xf numFmtId="0" fontId="2" fillId="34" borderId="7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</cellStyleXfs>
  <cellXfs count="32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4" fontId="4" fillId="0" borderId="0" xfId="0" applyNumberFormat="1" applyFont="1" applyAlignment="1">
      <alignment vertical="center"/>
    </xf>
    <xf numFmtId="44" fontId="3" fillId="0" borderId="0" xfId="28" applyFont="1" applyFill="1" applyAlignment="1">
      <alignment vertical="center"/>
    </xf>
    <xf numFmtId="44" fontId="4" fillId="0" borderId="0" xfId="28" applyFont="1" applyFill="1" applyAlignment="1">
      <alignment vertical="center"/>
    </xf>
    <xf numFmtId="44" fontId="4" fillId="0" borderId="0" xfId="28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/>
    </xf>
    <xf numFmtId="44" fontId="5" fillId="2" borderId="0" xfId="28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left" vertical="top" indent="2"/>
    </xf>
    <xf numFmtId="44" fontId="7" fillId="3" borderId="0" xfId="28" applyFont="1" applyFill="1" applyAlignment="1">
      <alignment horizontal="left" vertical="top" indent="2"/>
    </xf>
    <xf numFmtId="44" fontId="7" fillId="3" borderId="0" xfId="28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2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3" fontId="3" fillId="4" borderId="0" xfId="0" applyNumberFormat="1" applyFont="1" applyFill="1" applyAlignment="1">
      <alignment horizontal="center" vertical="center"/>
    </xf>
    <xf numFmtId="44" fontId="3" fillId="4" borderId="0" xfId="0" applyNumberFormat="1" applyFont="1" applyFill="1" applyAlignment="1">
      <alignment vertical="center"/>
    </xf>
    <xf numFmtId="0" fontId="4" fillId="0" borderId="0" xfId="0" quotePrefix="1" applyFont="1"/>
    <xf numFmtId="0" fontId="9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urrency" xfId="28" builtinId="4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Neutral" xfId="36"/>
    <cellStyle name="Normal" xfId="0" builtinId="0"/>
    <cellStyle name="Note" xfId="37"/>
    <cellStyle name="Title" xfId="38"/>
    <cellStyle name="Total" xfId="39"/>
    <cellStyle name="Warning Tex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57150</xdr:rowOff>
    </xdr:from>
    <xdr:to>
      <xdr:col>0</xdr:col>
      <xdr:colOff>1152525</xdr:colOff>
      <xdr:row>6</xdr:row>
      <xdr:rowOff>38100</xdr:rowOff>
    </xdr:to>
    <xdr:sp macro="" textlink="">
      <xdr:nvSpPr>
        <xdr:cNvPr id="1025" name="Immagine 11"/>
        <xdr:cNvSpPr>
          <a:spLocks noChangeAspect="1"/>
        </xdr:cNvSpPr>
      </xdr:nvSpPr>
      <xdr:spPr bwMode="auto">
        <a:xfrm>
          <a:off x="104775" y="371475"/>
          <a:ext cx="1047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85725</xdr:colOff>
      <xdr:row>9</xdr:row>
      <xdr:rowOff>0</xdr:rowOff>
    </xdr:from>
    <xdr:to>
      <xdr:col>9</xdr:col>
      <xdr:colOff>352425</xdr:colOff>
      <xdr:row>9</xdr:row>
      <xdr:rowOff>476250</xdr:rowOff>
    </xdr:to>
    <xdr:sp macro="" textlink="">
      <xdr:nvSpPr>
        <xdr:cNvPr id="1026" name="Immagine 3"/>
        <xdr:cNvSpPr>
          <a:spLocks noChangeAspect="1"/>
        </xdr:cNvSpPr>
      </xdr:nvSpPr>
      <xdr:spPr bwMode="auto">
        <a:xfrm>
          <a:off x="10077450" y="1428750"/>
          <a:ext cx="266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10</xdr:row>
      <xdr:rowOff>0</xdr:rowOff>
    </xdr:from>
    <xdr:to>
      <xdr:col>9</xdr:col>
      <xdr:colOff>352425</xdr:colOff>
      <xdr:row>10</xdr:row>
      <xdr:rowOff>476250</xdr:rowOff>
    </xdr:to>
    <xdr:sp macro="" textlink="">
      <xdr:nvSpPr>
        <xdr:cNvPr id="1027" name="Immagine 7"/>
        <xdr:cNvSpPr>
          <a:spLocks noChangeAspect="1"/>
        </xdr:cNvSpPr>
      </xdr:nvSpPr>
      <xdr:spPr bwMode="auto">
        <a:xfrm>
          <a:off x="10086975" y="1943100"/>
          <a:ext cx="257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11</xdr:row>
      <xdr:rowOff>0</xdr:rowOff>
    </xdr:from>
    <xdr:to>
      <xdr:col>9</xdr:col>
      <xdr:colOff>352425</xdr:colOff>
      <xdr:row>11</xdr:row>
      <xdr:rowOff>476250</xdr:rowOff>
    </xdr:to>
    <xdr:sp macro="" textlink="">
      <xdr:nvSpPr>
        <xdr:cNvPr id="1028" name="Immagine 9"/>
        <xdr:cNvSpPr>
          <a:spLocks noChangeAspect="1"/>
        </xdr:cNvSpPr>
      </xdr:nvSpPr>
      <xdr:spPr bwMode="auto">
        <a:xfrm>
          <a:off x="10086975" y="2505075"/>
          <a:ext cx="257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11</xdr:row>
      <xdr:rowOff>0</xdr:rowOff>
    </xdr:from>
    <xdr:to>
      <xdr:col>9</xdr:col>
      <xdr:colOff>323850</xdr:colOff>
      <xdr:row>12</xdr:row>
      <xdr:rowOff>9525</xdr:rowOff>
    </xdr:to>
    <xdr:sp macro="" textlink="">
      <xdr:nvSpPr>
        <xdr:cNvPr id="1029" name="Immagine 17"/>
        <xdr:cNvSpPr>
          <a:spLocks noChangeAspect="1"/>
        </xdr:cNvSpPr>
      </xdr:nvSpPr>
      <xdr:spPr bwMode="auto">
        <a:xfrm>
          <a:off x="10086975" y="2505075"/>
          <a:ext cx="2286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114300</xdr:colOff>
      <xdr:row>11</xdr:row>
      <xdr:rowOff>0</xdr:rowOff>
    </xdr:from>
    <xdr:to>
      <xdr:col>9</xdr:col>
      <xdr:colOff>323850</xdr:colOff>
      <xdr:row>11</xdr:row>
      <xdr:rowOff>504825</xdr:rowOff>
    </xdr:to>
    <xdr:sp macro="" textlink="">
      <xdr:nvSpPr>
        <xdr:cNvPr id="1030" name="Immagine 22"/>
        <xdr:cNvSpPr>
          <a:spLocks noChangeAspect="1"/>
        </xdr:cNvSpPr>
      </xdr:nvSpPr>
      <xdr:spPr bwMode="auto">
        <a:xfrm>
          <a:off x="10106025" y="2505075"/>
          <a:ext cx="2095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11</xdr:row>
      <xdr:rowOff>0</xdr:rowOff>
    </xdr:from>
    <xdr:to>
      <xdr:col>9</xdr:col>
      <xdr:colOff>314325</xdr:colOff>
      <xdr:row>11</xdr:row>
      <xdr:rowOff>485775</xdr:rowOff>
    </xdr:to>
    <xdr:sp macro="" textlink="">
      <xdr:nvSpPr>
        <xdr:cNvPr id="1031" name="Immagine 27"/>
        <xdr:cNvSpPr>
          <a:spLocks noChangeAspect="1"/>
        </xdr:cNvSpPr>
      </xdr:nvSpPr>
      <xdr:spPr bwMode="auto">
        <a:xfrm>
          <a:off x="10125075" y="2505075"/>
          <a:ext cx="180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11</xdr:row>
      <xdr:rowOff>504825</xdr:rowOff>
    </xdr:from>
    <xdr:to>
      <xdr:col>9</xdr:col>
      <xdr:colOff>323850</xdr:colOff>
      <xdr:row>12</xdr:row>
      <xdr:rowOff>476250</xdr:rowOff>
    </xdr:to>
    <xdr:sp macro="" textlink="">
      <xdr:nvSpPr>
        <xdr:cNvPr id="1032" name="Immagine 29"/>
        <xdr:cNvSpPr>
          <a:spLocks noChangeAspect="1"/>
        </xdr:cNvSpPr>
      </xdr:nvSpPr>
      <xdr:spPr bwMode="auto">
        <a:xfrm>
          <a:off x="10125075" y="3009900"/>
          <a:ext cx="190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12</xdr:row>
      <xdr:rowOff>0</xdr:rowOff>
    </xdr:from>
    <xdr:to>
      <xdr:col>9</xdr:col>
      <xdr:colOff>352425</xdr:colOff>
      <xdr:row>12</xdr:row>
      <xdr:rowOff>466725</xdr:rowOff>
    </xdr:to>
    <xdr:sp macro="" textlink="">
      <xdr:nvSpPr>
        <xdr:cNvPr id="1033" name="Immagine 44"/>
        <xdr:cNvSpPr>
          <a:spLocks noChangeAspect="1"/>
        </xdr:cNvSpPr>
      </xdr:nvSpPr>
      <xdr:spPr bwMode="auto">
        <a:xfrm>
          <a:off x="10096500" y="3019425"/>
          <a:ext cx="2476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12</xdr:row>
      <xdr:rowOff>0</xdr:rowOff>
    </xdr:from>
    <xdr:to>
      <xdr:col>9</xdr:col>
      <xdr:colOff>342900</xdr:colOff>
      <xdr:row>12</xdr:row>
      <xdr:rowOff>485775</xdr:rowOff>
    </xdr:to>
    <xdr:sp macro="" textlink="">
      <xdr:nvSpPr>
        <xdr:cNvPr id="1034" name="Immagine 48"/>
        <xdr:cNvSpPr>
          <a:spLocks noChangeAspect="1"/>
        </xdr:cNvSpPr>
      </xdr:nvSpPr>
      <xdr:spPr bwMode="auto">
        <a:xfrm>
          <a:off x="10125075" y="3019425"/>
          <a:ext cx="209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12</xdr:row>
      <xdr:rowOff>542925</xdr:rowOff>
    </xdr:from>
    <xdr:to>
      <xdr:col>9</xdr:col>
      <xdr:colOff>342900</xdr:colOff>
      <xdr:row>13</xdr:row>
      <xdr:rowOff>476250</xdr:rowOff>
    </xdr:to>
    <xdr:sp macro="" textlink="">
      <xdr:nvSpPr>
        <xdr:cNvPr id="1035" name="Immagine 50"/>
        <xdr:cNvSpPr>
          <a:spLocks noChangeAspect="1"/>
        </xdr:cNvSpPr>
      </xdr:nvSpPr>
      <xdr:spPr bwMode="auto">
        <a:xfrm>
          <a:off x="10125075" y="3562350"/>
          <a:ext cx="209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13</xdr:row>
      <xdr:rowOff>0</xdr:rowOff>
    </xdr:from>
    <xdr:to>
      <xdr:col>9</xdr:col>
      <xdr:colOff>352425</xdr:colOff>
      <xdr:row>13</xdr:row>
      <xdr:rowOff>485775</xdr:rowOff>
    </xdr:to>
    <xdr:sp macro="" textlink="">
      <xdr:nvSpPr>
        <xdr:cNvPr id="1036" name="Immagine 53"/>
        <xdr:cNvSpPr>
          <a:spLocks noChangeAspect="1"/>
        </xdr:cNvSpPr>
      </xdr:nvSpPr>
      <xdr:spPr bwMode="auto">
        <a:xfrm>
          <a:off x="10125075" y="3571875"/>
          <a:ext cx="219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14</xdr:row>
      <xdr:rowOff>0</xdr:rowOff>
    </xdr:from>
    <xdr:to>
      <xdr:col>9</xdr:col>
      <xdr:colOff>361950</xdr:colOff>
      <xdr:row>14</xdr:row>
      <xdr:rowOff>485775</xdr:rowOff>
    </xdr:to>
    <xdr:sp macro="" textlink="">
      <xdr:nvSpPr>
        <xdr:cNvPr id="1037" name="Immagine 55"/>
        <xdr:cNvSpPr>
          <a:spLocks noChangeAspect="1"/>
        </xdr:cNvSpPr>
      </xdr:nvSpPr>
      <xdr:spPr bwMode="auto">
        <a:xfrm>
          <a:off x="10144125" y="4086225"/>
          <a:ext cx="209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161925</xdr:colOff>
      <xdr:row>14</xdr:row>
      <xdr:rowOff>0</xdr:rowOff>
    </xdr:from>
    <xdr:to>
      <xdr:col>9</xdr:col>
      <xdr:colOff>371475</xdr:colOff>
      <xdr:row>14</xdr:row>
      <xdr:rowOff>485775</xdr:rowOff>
    </xdr:to>
    <xdr:sp macro="" textlink="">
      <xdr:nvSpPr>
        <xdr:cNvPr id="1038" name="Immagine 58"/>
        <xdr:cNvSpPr>
          <a:spLocks noChangeAspect="1"/>
        </xdr:cNvSpPr>
      </xdr:nvSpPr>
      <xdr:spPr bwMode="auto">
        <a:xfrm>
          <a:off x="10153650" y="4086225"/>
          <a:ext cx="209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14</xdr:row>
      <xdr:rowOff>0</xdr:rowOff>
    </xdr:from>
    <xdr:to>
      <xdr:col>9</xdr:col>
      <xdr:colOff>342900</xdr:colOff>
      <xdr:row>14</xdr:row>
      <xdr:rowOff>495300</xdr:rowOff>
    </xdr:to>
    <xdr:sp macro="" textlink="">
      <xdr:nvSpPr>
        <xdr:cNvPr id="1039" name="Immagine 61"/>
        <xdr:cNvSpPr>
          <a:spLocks noChangeAspect="1"/>
        </xdr:cNvSpPr>
      </xdr:nvSpPr>
      <xdr:spPr bwMode="auto">
        <a:xfrm>
          <a:off x="10125075" y="4086225"/>
          <a:ext cx="2095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14</xdr:row>
      <xdr:rowOff>0</xdr:rowOff>
    </xdr:from>
    <xdr:to>
      <xdr:col>9</xdr:col>
      <xdr:colOff>342900</xdr:colOff>
      <xdr:row>14</xdr:row>
      <xdr:rowOff>485775</xdr:rowOff>
    </xdr:to>
    <xdr:sp macro="" textlink="">
      <xdr:nvSpPr>
        <xdr:cNvPr id="1040" name="Immagine 65"/>
        <xdr:cNvSpPr>
          <a:spLocks noChangeAspect="1"/>
        </xdr:cNvSpPr>
      </xdr:nvSpPr>
      <xdr:spPr bwMode="auto">
        <a:xfrm>
          <a:off x="10125075" y="4086225"/>
          <a:ext cx="2095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133350</xdr:colOff>
      <xdr:row>14</xdr:row>
      <xdr:rowOff>0</xdr:rowOff>
    </xdr:from>
    <xdr:to>
      <xdr:col>9</xdr:col>
      <xdr:colOff>342900</xdr:colOff>
      <xdr:row>14</xdr:row>
      <xdr:rowOff>371475</xdr:rowOff>
    </xdr:to>
    <xdr:sp macro="" textlink="">
      <xdr:nvSpPr>
        <xdr:cNvPr id="1041" name="Immagine 67"/>
        <xdr:cNvSpPr>
          <a:spLocks noChangeAspect="1"/>
        </xdr:cNvSpPr>
      </xdr:nvSpPr>
      <xdr:spPr bwMode="auto">
        <a:xfrm>
          <a:off x="10125075" y="4086225"/>
          <a:ext cx="2095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14</xdr:row>
      <xdr:rowOff>57150</xdr:rowOff>
    </xdr:from>
    <xdr:to>
      <xdr:col>9</xdr:col>
      <xdr:colOff>352425</xdr:colOff>
      <xdr:row>14</xdr:row>
      <xdr:rowOff>438150</xdr:rowOff>
    </xdr:to>
    <xdr:sp macro="" textlink="">
      <xdr:nvSpPr>
        <xdr:cNvPr id="1042" name="Immagine 69"/>
        <xdr:cNvSpPr>
          <a:spLocks noChangeAspect="1"/>
        </xdr:cNvSpPr>
      </xdr:nvSpPr>
      <xdr:spPr bwMode="auto">
        <a:xfrm>
          <a:off x="10134600" y="4143375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114300</xdr:colOff>
      <xdr:row>15</xdr:row>
      <xdr:rowOff>0</xdr:rowOff>
    </xdr:from>
    <xdr:to>
      <xdr:col>9</xdr:col>
      <xdr:colOff>352425</xdr:colOff>
      <xdr:row>15</xdr:row>
      <xdr:rowOff>438150</xdr:rowOff>
    </xdr:to>
    <xdr:sp macro="" textlink="">
      <xdr:nvSpPr>
        <xdr:cNvPr id="1043" name="Immagine 71"/>
        <xdr:cNvSpPr>
          <a:spLocks noChangeAspect="1"/>
        </xdr:cNvSpPr>
      </xdr:nvSpPr>
      <xdr:spPr bwMode="auto">
        <a:xfrm>
          <a:off x="10106025" y="4600575"/>
          <a:ext cx="238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15</xdr:row>
      <xdr:rowOff>0</xdr:rowOff>
    </xdr:from>
    <xdr:to>
      <xdr:col>9</xdr:col>
      <xdr:colOff>390525</xdr:colOff>
      <xdr:row>15</xdr:row>
      <xdr:rowOff>457200</xdr:rowOff>
    </xdr:to>
    <xdr:sp macro="" textlink="">
      <xdr:nvSpPr>
        <xdr:cNvPr id="1044" name="Immagine 75"/>
        <xdr:cNvSpPr>
          <a:spLocks noChangeAspect="1"/>
        </xdr:cNvSpPr>
      </xdr:nvSpPr>
      <xdr:spPr bwMode="auto">
        <a:xfrm>
          <a:off x="10096500" y="4600575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15</xdr:row>
      <xdr:rowOff>0</xdr:rowOff>
    </xdr:from>
    <xdr:to>
      <xdr:col>9</xdr:col>
      <xdr:colOff>400050</xdr:colOff>
      <xdr:row>15</xdr:row>
      <xdr:rowOff>466725</xdr:rowOff>
    </xdr:to>
    <xdr:sp macro="" textlink="">
      <xdr:nvSpPr>
        <xdr:cNvPr id="1045" name="Immagine 80"/>
        <xdr:cNvSpPr>
          <a:spLocks noChangeAspect="1"/>
        </xdr:cNvSpPr>
      </xdr:nvSpPr>
      <xdr:spPr bwMode="auto">
        <a:xfrm>
          <a:off x="10086975" y="46005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76200</xdr:colOff>
      <xdr:row>15</xdr:row>
      <xdr:rowOff>0</xdr:rowOff>
    </xdr:from>
    <xdr:to>
      <xdr:col>9</xdr:col>
      <xdr:colOff>381000</xdr:colOff>
      <xdr:row>15</xdr:row>
      <xdr:rowOff>485775</xdr:rowOff>
    </xdr:to>
    <xdr:sp macro="" textlink="">
      <xdr:nvSpPr>
        <xdr:cNvPr id="1046" name="Immagine 82"/>
        <xdr:cNvSpPr>
          <a:spLocks noChangeAspect="1"/>
        </xdr:cNvSpPr>
      </xdr:nvSpPr>
      <xdr:spPr bwMode="auto">
        <a:xfrm>
          <a:off x="10067925" y="4600575"/>
          <a:ext cx="3048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15</xdr:row>
      <xdr:rowOff>0</xdr:rowOff>
    </xdr:from>
    <xdr:to>
      <xdr:col>9</xdr:col>
      <xdr:colOff>390525</xdr:colOff>
      <xdr:row>15</xdr:row>
      <xdr:rowOff>466725</xdr:rowOff>
    </xdr:to>
    <xdr:sp macro="" textlink="">
      <xdr:nvSpPr>
        <xdr:cNvPr id="1047" name="Immagine 85"/>
        <xdr:cNvSpPr>
          <a:spLocks noChangeAspect="1"/>
        </xdr:cNvSpPr>
      </xdr:nvSpPr>
      <xdr:spPr bwMode="auto">
        <a:xfrm>
          <a:off x="10086975" y="4600575"/>
          <a:ext cx="2952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15</xdr:row>
      <xdr:rowOff>19050</xdr:rowOff>
    </xdr:from>
    <xdr:to>
      <xdr:col>9</xdr:col>
      <xdr:colOff>381000</xdr:colOff>
      <xdr:row>15</xdr:row>
      <xdr:rowOff>457200</xdr:rowOff>
    </xdr:to>
    <xdr:sp macro="" textlink="">
      <xdr:nvSpPr>
        <xdr:cNvPr id="1048" name="Immagine 87"/>
        <xdr:cNvSpPr>
          <a:spLocks noChangeAspect="1"/>
        </xdr:cNvSpPr>
      </xdr:nvSpPr>
      <xdr:spPr bwMode="auto">
        <a:xfrm>
          <a:off x="10096500" y="4619625"/>
          <a:ext cx="276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16</xdr:row>
      <xdr:rowOff>0</xdr:rowOff>
    </xdr:from>
    <xdr:to>
      <xdr:col>9</xdr:col>
      <xdr:colOff>409575</xdr:colOff>
      <xdr:row>16</xdr:row>
      <xdr:rowOff>457200</xdr:rowOff>
    </xdr:to>
    <xdr:sp macro="" textlink="">
      <xdr:nvSpPr>
        <xdr:cNvPr id="1049" name="Immagine 89"/>
        <xdr:cNvSpPr>
          <a:spLocks noChangeAspect="1"/>
        </xdr:cNvSpPr>
      </xdr:nvSpPr>
      <xdr:spPr bwMode="auto">
        <a:xfrm>
          <a:off x="10086975" y="5114925"/>
          <a:ext cx="3143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76200</xdr:colOff>
      <xdr:row>16</xdr:row>
      <xdr:rowOff>0</xdr:rowOff>
    </xdr:from>
    <xdr:to>
      <xdr:col>9</xdr:col>
      <xdr:colOff>409575</xdr:colOff>
      <xdr:row>16</xdr:row>
      <xdr:rowOff>476250</xdr:rowOff>
    </xdr:to>
    <xdr:sp macro="" textlink="">
      <xdr:nvSpPr>
        <xdr:cNvPr id="1050" name="Immagine 92"/>
        <xdr:cNvSpPr>
          <a:spLocks noChangeAspect="1"/>
        </xdr:cNvSpPr>
      </xdr:nvSpPr>
      <xdr:spPr bwMode="auto">
        <a:xfrm>
          <a:off x="10067925" y="5114925"/>
          <a:ext cx="3333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16</xdr:row>
      <xdr:rowOff>9525</xdr:rowOff>
    </xdr:from>
    <xdr:to>
      <xdr:col>9</xdr:col>
      <xdr:colOff>400050</xdr:colOff>
      <xdr:row>16</xdr:row>
      <xdr:rowOff>438150</xdr:rowOff>
    </xdr:to>
    <xdr:sp macro="" textlink="">
      <xdr:nvSpPr>
        <xdr:cNvPr id="1051" name="Immagine 94"/>
        <xdr:cNvSpPr>
          <a:spLocks noChangeAspect="1"/>
        </xdr:cNvSpPr>
      </xdr:nvSpPr>
      <xdr:spPr bwMode="auto">
        <a:xfrm>
          <a:off x="10086975" y="5124450"/>
          <a:ext cx="304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85725</xdr:colOff>
      <xdr:row>17</xdr:row>
      <xdr:rowOff>9525</xdr:rowOff>
    </xdr:from>
    <xdr:to>
      <xdr:col>9</xdr:col>
      <xdr:colOff>390525</xdr:colOff>
      <xdr:row>17</xdr:row>
      <xdr:rowOff>438150</xdr:rowOff>
    </xdr:to>
    <xdr:sp macro="" textlink="">
      <xdr:nvSpPr>
        <xdr:cNvPr id="1052" name="Immagine 96"/>
        <xdr:cNvSpPr>
          <a:spLocks noChangeAspect="1"/>
        </xdr:cNvSpPr>
      </xdr:nvSpPr>
      <xdr:spPr bwMode="auto">
        <a:xfrm>
          <a:off x="10077450" y="5638800"/>
          <a:ext cx="304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85725</xdr:colOff>
      <xdr:row>18</xdr:row>
      <xdr:rowOff>0</xdr:rowOff>
    </xdr:from>
    <xdr:to>
      <xdr:col>9</xdr:col>
      <xdr:colOff>390525</xdr:colOff>
      <xdr:row>18</xdr:row>
      <xdr:rowOff>466725</xdr:rowOff>
    </xdr:to>
    <xdr:sp macro="" textlink="">
      <xdr:nvSpPr>
        <xdr:cNvPr id="1053" name="Immagine 100"/>
        <xdr:cNvSpPr>
          <a:spLocks noChangeAspect="1"/>
        </xdr:cNvSpPr>
      </xdr:nvSpPr>
      <xdr:spPr bwMode="auto">
        <a:xfrm>
          <a:off x="10077450" y="614362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18</xdr:row>
      <xdr:rowOff>0</xdr:rowOff>
    </xdr:from>
    <xdr:to>
      <xdr:col>9</xdr:col>
      <xdr:colOff>400050</xdr:colOff>
      <xdr:row>18</xdr:row>
      <xdr:rowOff>466725</xdr:rowOff>
    </xdr:to>
    <xdr:sp macro="" textlink="">
      <xdr:nvSpPr>
        <xdr:cNvPr id="1054" name="Immagine 101"/>
        <xdr:cNvSpPr>
          <a:spLocks noChangeAspect="1"/>
        </xdr:cNvSpPr>
      </xdr:nvSpPr>
      <xdr:spPr bwMode="auto">
        <a:xfrm>
          <a:off x="10086975" y="614362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19</xdr:row>
      <xdr:rowOff>0</xdr:rowOff>
    </xdr:from>
    <xdr:to>
      <xdr:col>9</xdr:col>
      <xdr:colOff>400050</xdr:colOff>
      <xdr:row>19</xdr:row>
      <xdr:rowOff>466725</xdr:rowOff>
    </xdr:to>
    <xdr:sp macro="" textlink="">
      <xdr:nvSpPr>
        <xdr:cNvPr id="1055" name="Immagine 103"/>
        <xdr:cNvSpPr>
          <a:spLocks noChangeAspect="1"/>
        </xdr:cNvSpPr>
      </xdr:nvSpPr>
      <xdr:spPr bwMode="auto">
        <a:xfrm>
          <a:off x="10086975" y="66579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19</xdr:row>
      <xdr:rowOff>0</xdr:rowOff>
    </xdr:from>
    <xdr:to>
      <xdr:col>9</xdr:col>
      <xdr:colOff>381000</xdr:colOff>
      <xdr:row>19</xdr:row>
      <xdr:rowOff>447675</xdr:rowOff>
    </xdr:to>
    <xdr:sp macro="" textlink="">
      <xdr:nvSpPr>
        <xdr:cNvPr id="1056" name="Immagine 108"/>
        <xdr:cNvSpPr>
          <a:spLocks noChangeAspect="1"/>
        </xdr:cNvSpPr>
      </xdr:nvSpPr>
      <xdr:spPr bwMode="auto">
        <a:xfrm>
          <a:off x="10096500" y="6657975"/>
          <a:ext cx="276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20</xdr:row>
      <xdr:rowOff>0</xdr:rowOff>
    </xdr:from>
    <xdr:to>
      <xdr:col>9</xdr:col>
      <xdr:colOff>381000</xdr:colOff>
      <xdr:row>20</xdr:row>
      <xdr:rowOff>447675</xdr:rowOff>
    </xdr:to>
    <xdr:sp macro="" textlink="">
      <xdr:nvSpPr>
        <xdr:cNvPr id="1057" name="Immagine 110"/>
        <xdr:cNvSpPr>
          <a:spLocks noChangeAspect="1"/>
        </xdr:cNvSpPr>
      </xdr:nvSpPr>
      <xdr:spPr bwMode="auto">
        <a:xfrm>
          <a:off x="10096500" y="7172325"/>
          <a:ext cx="276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38100</xdr:colOff>
      <xdr:row>20</xdr:row>
      <xdr:rowOff>0</xdr:rowOff>
    </xdr:from>
    <xdr:to>
      <xdr:col>9</xdr:col>
      <xdr:colOff>457200</xdr:colOff>
      <xdr:row>20</xdr:row>
      <xdr:rowOff>476250</xdr:rowOff>
    </xdr:to>
    <xdr:sp macro="" textlink="">
      <xdr:nvSpPr>
        <xdr:cNvPr id="1058" name="Immagine 111"/>
        <xdr:cNvSpPr>
          <a:spLocks noChangeAspect="1"/>
        </xdr:cNvSpPr>
      </xdr:nvSpPr>
      <xdr:spPr bwMode="auto">
        <a:xfrm>
          <a:off x="10029825" y="7172325"/>
          <a:ext cx="4191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38100</xdr:colOff>
      <xdr:row>20</xdr:row>
      <xdr:rowOff>0</xdr:rowOff>
    </xdr:from>
    <xdr:to>
      <xdr:col>9</xdr:col>
      <xdr:colOff>457200</xdr:colOff>
      <xdr:row>20</xdr:row>
      <xdr:rowOff>457200</xdr:rowOff>
    </xdr:to>
    <xdr:sp macro="" textlink="">
      <xdr:nvSpPr>
        <xdr:cNvPr id="1059" name="Immagine 112"/>
        <xdr:cNvSpPr>
          <a:spLocks noChangeAspect="1"/>
        </xdr:cNvSpPr>
      </xdr:nvSpPr>
      <xdr:spPr bwMode="auto">
        <a:xfrm>
          <a:off x="10029825" y="7172325"/>
          <a:ext cx="419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76200</xdr:colOff>
      <xdr:row>20</xdr:row>
      <xdr:rowOff>0</xdr:rowOff>
    </xdr:from>
    <xdr:to>
      <xdr:col>9</xdr:col>
      <xdr:colOff>1047750</xdr:colOff>
      <xdr:row>20</xdr:row>
      <xdr:rowOff>409575</xdr:rowOff>
    </xdr:to>
    <xdr:sp macro="" textlink="">
      <xdr:nvSpPr>
        <xdr:cNvPr id="1060" name="Immagine 115"/>
        <xdr:cNvSpPr>
          <a:spLocks noChangeAspect="1"/>
        </xdr:cNvSpPr>
      </xdr:nvSpPr>
      <xdr:spPr bwMode="auto">
        <a:xfrm>
          <a:off x="10067925" y="7172325"/>
          <a:ext cx="9715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47625</xdr:colOff>
      <xdr:row>20</xdr:row>
      <xdr:rowOff>0</xdr:rowOff>
    </xdr:from>
    <xdr:to>
      <xdr:col>9</xdr:col>
      <xdr:colOff>1085850</xdr:colOff>
      <xdr:row>20</xdr:row>
      <xdr:rowOff>438150</xdr:rowOff>
    </xdr:to>
    <xdr:sp macro="" textlink="">
      <xdr:nvSpPr>
        <xdr:cNvPr id="1061" name="Immagine 119"/>
        <xdr:cNvSpPr>
          <a:spLocks noChangeAspect="1"/>
        </xdr:cNvSpPr>
      </xdr:nvSpPr>
      <xdr:spPr bwMode="auto">
        <a:xfrm>
          <a:off x="10039350" y="7172325"/>
          <a:ext cx="1038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85725</xdr:colOff>
      <xdr:row>21</xdr:row>
      <xdr:rowOff>38100</xdr:rowOff>
    </xdr:from>
    <xdr:to>
      <xdr:col>9</xdr:col>
      <xdr:colOff>1057275</xdr:colOff>
      <xdr:row>21</xdr:row>
      <xdr:rowOff>457200</xdr:rowOff>
    </xdr:to>
    <xdr:sp macro="" textlink="">
      <xdr:nvSpPr>
        <xdr:cNvPr id="1062" name="Immagine 121"/>
        <xdr:cNvSpPr>
          <a:spLocks noChangeAspect="1"/>
        </xdr:cNvSpPr>
      </xdr:nvSpPr>
      <xdr:spPr bwMode="auto">
        <a:xfrm>
          <a:off x="10077450" y="7724775"/>
          <a:ext cx="9715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57150</xdr:colOff>
      <xdr:row>22</xdr:row>
      <xdr:rowOff>0</xdr:rowOff>
    </xdr:from>
    <xdr:to>
      <xdr:col>9</xdr:col>
      <xdr:colOff>1028700</xdr:colOff>
      <xdr:row>22</xdr:row>
      <xdr:rowOff>419100</xdr:rowOff>
    </xdr:to>
    <xdr:sp macro="" textlink="">
      <xdr:nvSpPr>
        <xdr:cNvPr id="1063" name="Immagine 123"/>
        <xdr:cNvSpPr>
          <a:spLocks noChangeAspect="1"/>
        </xdr:cNvSpPr>
      </xdr:nvSpPr>
      <xdr:spPr bwMode="auto">
        <a:xfrm>
          <a:off x="10048875" y="8201025"/>
          <a:ext cx="9715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</xdr:colOff>
      <xdr:row>22</xdr:row>
      <xdr:rowOff>9525</xdr:rowOff>
    </xdr:from>
    <xdr:to>
      <xdr:col>9</xdr:col>
      <xdr:colOff>1066800</xdr:colOff>
      <xdr:row>22</xdr:row>
      <xdr:rowOff>447675</xdr:rowOff>
    </xdr:to>
    <xdr:sp macro="" textlink="">
      <xdr:nvSpPr>
        <xdr:cNvPr id="1064" name="Immagine 124"/>
        <xdr:cNvSpPr>
          <a:spLocks noChangeAspect="1"/>
        </xdr:cNvSpPr>
      </xdr:nvSpPr>
      <xdr:spPr bwMode="auto">
        <a:xfrm>
          <a:off x="10010775" y="8210550"/>
          <a:ext cx="10477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57150</xdr:colOff>
      <xdr:row>22</xdr:row>
      <xdr:rowOff>504825</xdr:rowOff>
    </xdr:from>
    <xdr:to>
      <xdr:col>9</xdr:col>
      <xdr:colOff>1095375</xdr:colOff>
      <xdr:row>23</xdr:row>
      <xdr:rowOff>428625</xdr:rowOff>
    </xdr:to>
    <xdr:sp macro="" textlink="">
      <xdr:nvSpPr>
        <xdr:cNvPr id="1065" name="Immagine 125"/>
        <xdr:cNvSpPr>
          <a:spLocks noChangeAspect="1"/>
        </xdr:cNvSpPr>
      </xdr:nvSpPr>
      <xdr:spPr bwMode="auto">
        <a:xfrm>
          <a:off x="10048875" y="8705850"/>
          <a:ext cx="1038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66675</xdr:colOff>
      <xdr:row>23</xdr:row>
      <xdr:rowOff>0</xdr:rowOff>
    </xdr:from>
    <xdr:to>
      <xdr:col>9</xdr:col>
      <xdr:colOff>1104900</xdr:colOff>
      <xdr:row>23</xdr:row>
      <xdr:rowOff>390525</xdr:rowOff>
    </xdr:to>
    <xdr:sp macro="" textlink="">
      <xdr:nvSpPr>
        <xdr:cNvPr id="1066" name="Immagine 126"/>
        <xdr:cNvSpPr>
          <a:spLocks noChangeAspect="1"/>
        </xdr:cNvSpPr>
      </xdr:nvSpPr>
      <xdr:spPr bwMode="auto">
        <a:xfrm>
          <a:off x="10058400" y="8715375"/>
          <a:ext cx="10382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28575</xdr:colOff>
      <xdr:row>24</xdr:row>
      <xdr:rowOff>0</xdr:rowOff>
    </xdr:from>
    <xdr:to>
      <xdr:col>9</xdr:col>
      <xdr:colOff>1066800</xdr:colOff>
      <xdr:row>24</xdr:row>
      <xdr:rowOff>381000</xdr:rowOff>
    </xdr:to>
    <xdr:sp macro="" textlink="">
      <xdr:nvSpPr>
        <xdr:cNvPr id="1067" name="Immagine 127"/>
        <xdr:cNvSpPr>
          <a:spLocks noChangeAspect="1"/>
        </xdr:cNvSpPr>
      </xdr:nvSpPr>
      <xdr:spPr bwMode="auto">
        <a:xfrm>
          <a:off x="10020300" y="9229725"/>
          <a:ext cx="1038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47625</xdr:colOff>
      <xdr:row>24</xdr:row>
      <xdr:rowOff>47625</xdr:rowOff>
    </xdr:from>
    <xdr:to>
      <xdr:col>9</xdr:col>
      <xdr:colOff>1085850</xdr:colOff>
      <xdr:row>24</xdr:row>
      <xdr:rowOff>428625</xdr:rowOff>
    </xdr:to>
    <xdr:sp macro="" textlink="">
      <xdr:nvSpPr>
        <xdr:cNvPr id="1068" name="Immagine 128"/>
        <xdr:cNvSpPr>
          <a:spLocks noChangeAspect="1"/>
        </xdr:cNvSpPr>
      </xdr:nvSpPr>
      <xdr:spPr bwMode="auto">
        <a:xfrm>
          <a:off x="10039350" y="9277350"/>
          <a:ext cx="1038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</xdr:colOff>
      <xdr:row>23</xdr:row>
      <xdr:rowOff>57150</xdr:rowOff>
    </xdr:from>
    <xdr:to>
      <xdr:col>9</xdr:col>
      <xdr:colOff>1095375</xdr:colOff>
      <xdr:row>23</xdr:row>
      <xdr:rowOff>457200</xdr:rowOff>
    </xdr:to>
    <xdr:sp macro="" textlink="">
      <xdr:nvSpPr>
        <xdr:cNvPr id="1069" name="Immagine 129"/>
        <xdr:cNvSpPr>
          <a:spLocks noChangeAspect="1"/>
        </xdr:cNvSpPr>
      </xdr:nvSpPr>
      <xdr:spPr bwMode="auto">
        <a:xfrm>
          <a:off x="10001250" y="8772525"/>
          <a:ext cx="1085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</xdr:colOff>
      <xdr:row>24</xdr:row>
      <xdr:rowOff>0</xdr:rowOff>
    </xdr:from>
    <xdr:to>
      <xdr:col>9</xdr:col>
      <xdr:colOff>1095375</xdr:colOff>
      <xdr:row>24</xdr:row>
      <xdr:rowOff>400050</xdr:rowOff>
    </xdr:to>
    <xdr:sp macro="" textlink="">
      <xdr:nvSpPr>
        <xdr:cNvPr id="1070" name="Immagine 130"/>
        <xdr:cNvSpPr>
          <a:spLocks noChangeAspect="1"/>
        </xdr:cNvSpPr>
      </xdr:nvSpPr>
      <xdr:spPr bwMode="auto">
        <a:xfrm>
          <a:off x="10001250" y="9229725"/>
          <a:ext cx="1085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1085850</xdr:colOff>
      <xdr:row>24</xdr:row>
      <xdr:rowOff>400050</xdr:rowOff>
    </xdr:to>
    <xdr:sp macro="" textlink="">
      <xdr:nvSpPr>
        <xdr:cNvPr id="1071" name="Immagine 131"/>
        <xdr:cNvSpPr>
          <a:spLocks noChangeAspect="1"/>
        </xdr:cNvSpPr>
      </xdr:nvSpPr>
      <xdr:spPr bwMode="auto">
        <a:xfrm>
          <a:off x="9991725" y="9229725"/>
          <a:ext cx="1085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57150</xdr:colOff>
      <xdr:row>25</xdr:row>
      <xdr:rowOff>0</xdr:rowOff>
    </xdr:from>
    <xdr:to>
      <xdr:col>9</xdr:col>
      <xdr:colOff>476250</xdr:colOff>
      <xdr:row>25</xdr:row>
      <xdr:rowOff>457200</xdr:rowOff>
    </xdr:to>
    <xdr:sp macro="" textlink="">
      <xdr:nvSpPr>
        <xdr:cNvPr id="1072" name="Immagine 132"/>
        <xdr:cNvSpPr>
          <a:spLocks noChangeAspect="1"/>
        </xdr:cNvSpPr>
      </xdr:nvSpPr>
      <xdr:spPr bwMode="auto">
        <a:xfrm>
          <a:off x="10048875" y="9744075"/>
          <a:ext cx="419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66675</xdr:colOff>
      <xdr:row>25</xdr:row>
      <xdr:rowOff>0</xdr:rowOff>
    </xdr:from>
    <xdr:to>
      <xdr:col>9</xdr:col>
      <xdr:colOff>476250</xdr:colOff>
      <xdr:row>25</xdr:row>
      <xdr:rowOff>457200</xdr:rowOff>
    </xdr:to>
    <xdr:sp macro="" textlink="">
      <xdr:nvSpPr>
        <xdr:cNvPr id="1073" name="Immagine 133"/>
        <xdr:cNvSpPr>
          <a:spLocks noChangeAspect="1"/>
        </xdr:cNvSpPr>
      </xdr:nvSpPr>
      <xdr:spPr bwMode="auto">
        <a:xfrm>
          <a:off x="10058400" y="9744075"/>
          <a:ext cx="409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66675</xdr:colOff>
      <xdr:row>26</xdr:row>
      <xdr:rowOff>19050</xdr:rowOff>
    </xdr:from>
    <xdr:to>
      <xdr:col>9</xdr:col>
      <xdr:colOff>466725</xdr:colOff>
      <xdr:row>26</xdr:row>
      <xdr:rowOff>457200</xdr:rowOff>
    </xdr:to>
    <xdr:sp macro="" textlink="">
      <xdr:nvSpPr>
        <xdr:cNvPr id="1074" name="Immagine 134"/>
        <xdr:cNvSpPr>
          <a:spLocks noChangeAspect="1"/>
        </xdr:cNvSpPr>
      </xdr:nvSpPr>
      <xdr:spPr bwMode="auto">
        <a:xfrm>
          <a:off x="10058400" y="10277475"/>
          <a:ext cx="400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47625</xdr:colOff>
      <xdr:row>27</xdr:row>
      <xdr:rowOff>0</xdr:rowOff>
    </xdr:from>
    <xdr:to>
      <xdr:col>9</xdr:col>
      <xdr:colOff>628650</xdr:colOff>
      <xdr:row>29</xdr:row>
      <xdr:rowOff>104775</xdr:rowOff>
    </xdr:to>
    <xdr:sp macro="" textlink="">
      <xdr:nvSpPr>
        <xdr:cNvPr id="1075" name="Immagine 135"/>
        <xdr:cNvSpPr>
          <a:spLocks noChangeAspect="1"/>
        </xdr:cNvSpPr>
      </xdr:nvSpPr>
      <xdr:spPr bwMode="auto">
        <a:xfrm>
          <a:off x="10039350" y="10772775"/>
          <a:ext cx="5810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123825</xdr:colOff>
      <xdr:row>27</xdr:row>
      <xdr:rowOff>0</xdr:rowOff>
    </xdr:from>
    <xdr:to>
      <xdr:col>9</xdr:col>
      <xdr:colOff>419100</xdr:colOff>
      <xdr:row>30</xdr:row>
      <xdr:rowOff>9525</xdr:rowOff>
    </xdr:to>
    <xdr:sp macro="" textlink="">
      <xdr:nvSpPr>
        <xdr:cNvPr id="1076" name="Immagine 136"/>
        <xdr:cNvSpPr>
          <a:spLocks noChangeAspect="1"/>
        </xdr:cNvSpPr>
      </xdr:nvSpPr>
      <xdr:spPr bwMode="auto">
        <a:xfrm>
          <a:off x="10115550" y="10772775"/>
          <a:ext cx="2952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27</xdr:row>
      <xdr:rowOff>0</xdr:rowOff>
    </xdr:from>
    <xdr:to>
      <xdr:col>9</xdr:col>
      <xdr:colOff>409575</xdr:colOff>
      <xdr:row>30</xdr:row>
      <xdr:rowOff>0</xdr:rowOff>
    </xdr:to>
    <xdr:sp macro="" textlink="">
      <xdr:nvSpPr>
        <xdr:cNvPr id="1077" name="Immagine 137"/>
        <xdr:cNvSpPr>
          <a:spLocks noChangeAspect="1"/>
        </xdr:cNvSpPr>
      </xdr:nvSpPr>
      <xdr:spPr bwMode="auto">
        <a:xfrm>
          <a:off x="10096500" y="10772775"/>
          <a:ext cx="3048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57150</xdr:colOff>
      <xdr:row>27</xdr:row>
      <xdr:rowOff>0</xdr:rowOff>
    </xdr:from>
    <xdr:to>
      <xdr:col>9</xdr:col>
      <xdr:colOff>361950</xdr:colOff>
      <xdr:row>30</xdr:row>
      <xdr:rowOff>0</xdr:rowOff>
    </xdr:to>
    <xdr:sp macro="" textlink="">
      <xdr:nvSpPr>
        <xdr:cNvPr id="1078" name="Immagine 138"/>
        <xdr:cNvSpPr>
          <a:spLocks noChangeAspect="1"/>
        </xdr:cNvSpPr>
      </xdr:nvSpPr>
      <xdr:spPr bwMode="auto">
        <a:xfrm>
          <a:off x="10048875" y="10772775"/>
          <a:ext cx="3048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28575</xdr:colOff>
      <xdr:row>27</xdr:row>
      <xdr:rowOff>0</xdr:rowOff>
    </xdr:from>
    <xdr:to>
      <xdr:col>9</xdr:col>
      <xdr:colOff>361950</xdr:colOff>
      <xdr:row>30</xdr:row>
      <xdr:rowOff>57150</xdr:rowOff>
    </xdr:to>
    <xdr:sp macro="" textlink="">
      <xdr:nvSpPr>
        <xdr:cNvPr id="1079" name="Immagine 139"/>
        <xdr:cNvSpPr>
          <a:spLocks noChangeAspect="1"/>
        </xdr:cNvSpPr>
      </xdr:nvSpPr>
      <xdr:spPr bwMode="auto">
        <a:xfrm>
          <a:off x="10020300" y="10772775"/>
          <a:ext cx="333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38100</xdr:colOff>
      <xdr:row>27</xdr:row>
      <xdr:rowOff>0</xdr:rowOff>
    </xdr:from>
    <xdr:to>
      <xdr:col>9</xdr:col>
      <xdr:colOff>361950</xdr:colOff>
      <xdr:row>29</xdr:row>
      <xdr:rowOff>133350</xdr:rowOff>
    </xdr:to>
    <xdr:sp macro="" textlink="">
      <xdr:nvSpPr>
        <xdr:cNvPr id="1080" name="Immagine 140"/>
        <xdr:cNvSpPr>
          <a:spLocks noChangeAspect="1"/>
        </xdr:cNvSpPr>
      </xdr:nvSpPr>
      <xdr:spPr bwMode="auto">
        <a:xfrm>
          <a:off x="10029825" y="10772775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38100</xdr:colOff>
      <xdr:row>27</xdr:row>
      <xdr:rowOff>0</xdr:rowOff>
    </xdr:from>
    <xdr:to>
      <xdr:col>9</xdr:col>
      <xdr:colOff>361950</xdr:colOff>
      <xdr:row>29</xdr:row>
      <xdr:rowOff>133350</xdr:rowOff>
    </xdr:to>
    <xdr:sp macro="" textlink="">
      <xdr:nvSpPr>
        <xdr:cNvPr id="1081" name="Immagine 141"/>
        <xdr:cNvSpPr>
          <a:spLocks noChangeAspect="1"/>
        </xdr:cNvSpPr>
      </xdr:nvSpPr>
      <xdr:spPr bwMode="auto">
        <a:xfrm>
          <a:off x="10029825" y="10772775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38100</xdr:colOff>
      <xdr:row>27</xdr:row>
      <xdr:rowOff>0</xdr:rowOff>
    </xdr:from>
    <xdr:to>
      <xdr:col>9</xdr:col>
      <xdr:colOff>361950</xdr:colOff>
      <xdr:row>29</xdr:row>
      <xdr:rowOff>133350</xdr:rowOff>
    </xdr:to>
    <xdr:sp macro="" textlink="">
      <xdr:nvSpPr>
        <xdr:cNvPr id="1082" name="Immagine 142"/>
        <xdr:cNvSpPr>
          <a:spLocks noChangeAspect="1"/>
        </xdr:cNvSpPr>
      </xdr:nvSpPr>
      <xdr:spPr bwMode="auto">
        <a:xfrm>
          <a:off x="10029825" y="10772775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</xdr:colOff>
      <xdr:row>27</xdr:row>
      <xdr:rowOff>0</xdr:rowOff>
    </xdr:from>
    <xdr:to>
      <xdr:col>9</xdr:col>
      <xdr:colOff>361950</xdr:colOff>
      <xdr:row>30</xdr:row>
      <xdr:rowOff>38100</xdr:rowOff>
    </xdr:to>
    <xdr:sp macro="" textlink="">
      <xdr:nvSpPr>
        <xdr:cNvPr id="1083" name="Immagine 143"/>
        <xdr:cNvSpPr>
          <a:spLocks noChangeAspect="1"/>
        </xdr:cNvSpPr>
      </xdr:nvSpPr>
      <xdr:spPr bwMode="auto">
        <a:xfrm>
          <a:off x="10010775" y="10772775"/>
          <a:ext cx="342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114300</xdr:colOff>
      <xdr:row>27</xdr:row>
      <xdr:rowOff>0</xdr:rowOff>
    </xdr:from>
    <xdr:to>
      <xdr:col>9</xdr:col>
      <xdr:colOff>314325</xdr:colOff>
      <xdr:row>29</xdr:row>
      <xdr:rowOff>114300</xdr:rowOff>
    </xdr:to>
    <xdr:sp macro="" textlink="">
      <xdr:nvSpPr>
        <xdr:cNvPr id="1084" name="Immagine 144"/>
        <xdr:cNvSpPr>
          <a:spLocks noChangeAspect="1"/>
        </xdr:cNvSpPr>
      </xdr:nvSpPr>
      <xdr:spPr bwMode="auto">
        <a:xfrm>
          <a:off x="10106025" y="10772775"/>
          <a:ext cx="200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114300</xdr:colOff>
      <xdr:row>27</xdr:row>
      <xdr:rowOff>0</xdr:rowOff>
    </xdr:from>
    <xdr:to>
      <xdr:col>9</xdr:col>
      <xdr:colOff>333375</xdr:colOff>
      <xdr:row>30</xdr:row>
      <xdr:rowOff>19050</xdr:rowOff>
    </xdr:to>
    <xdr:sp macro="" textlink="">
      <xdr:nvSpPr>
        <xdr:cNvPr id="1085" name="Immagine 145"/>
        <xdr:cNvSpPr>
          <a:spLocks noChangeAspect="1"/>
        </xdr:cNvSpPr>
      </xdr:nvSpPr>
      <xdr:spPr bwMode="auto">
        <a:xfrm>
          <a:off x="10106025" y="10772775"/>
          <a:ext cx="219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123825</xdr:colOff>
      <xdr:row>27</xdr:row>
      <xdr:rowOff>0</xdr:rowOff>
    </xdr:from>
    <xdr:to>
      <xdr:col>9</xdr:col>
      <xdr:colOff>361950</xdr:colOff>
      <xdr:row>30</xdr:row>
      <xdr:rowOff>47625</xdr:rowOff>
    </xdr:to>
    <xdr:sp macro="" textlink="">
      <xdr:nvSpPr>
        <xdr:cNvPr id="1086" name="Immagine 146"/>
        <xdr:cNvSpPr>
          <a:spLocks noChangeAspect="1"/>
        </xdr:cNvSpPr>
      </xdr:nvSpPr>
      <xdr:spPr bwMode="auto">
        <a:xfrm>
          <a:off x="10115550" y="10772775"/>
          <a:ext cx="238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95250</xdr:colOff>
      <xdr:row>27</xdr:row>
      <xdr:rowOff>0</xdr:rowOff>
    </xdr:from>
    <xdr:to>
      <xdr:col>9</xdr:col>
      <xdr:colOff>419100</xdr:colOff>
      <xdr:row>30</xdr:row>
      <xdr:rowOff>47625</xdr:rowOff>
    </xdr:to>
    <xdr:sp macro="" textlink="">
      <xdr:nvSpPr>
        <xdr:cNvPr id="1087" name="Immagine 147"/>
        <xdr:cNvSpPr>
          <a:spLocks noChangeAspect="1"/>
        </xdr:cNvSpPr>
      </xdr:nvSpPr>
      <xdr:spPr bwMode="auto">
        <a:xfrm>
          <a:off x="10086975" y="10772775"/>
          <a:ext cx="3238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27</xdr:row>
      <xdr:rowOff>0</xdr:rowOff>
    </xdr:from>
    <xdr:to>
      <xdr:col>9</xdr:col>
      <xdr:colOff>438150</xdr:colOff>
      <xdr:row>30</xdr:row>
      <xdr:rowOff>38100</xdr:rowOff>
    </xdr:to>
    <xdr:sp macro="" textlink="">
      <xdr:nvSpPr>
        <xdr:cNvPr id="1088" name="Immagine 148"/>
        <xdr:cNvSpPr>
          <a:spLocks noChangeAspect="1"/>
        </xdr:cNvSpPr>
      </xdr:nvSpPr>
      <xdr:spPr bwMode="auto">
        <a:xfrm>
          <a:off x="10096500" y="10772775"/>
          <a:ext cx="333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180975</xdr:colOff>
      <xdr:row>27</xdr:row>
      <xdr:rowOff>0</xdr:rowOff>
    </xdr:from>
    <xdr:to>
      <xdr:col>9</xdr:col>
      <xdr:colOff>400050</xdr:colOff>
      <xdr:row>29</xdr:row>
      <xdr:rowOff>142875</xdr:rowOff>
    </xdr:to>
    <xdr:sp macro="" textlink="">
      <xdr:nvSpPr>
        <xdr:cNvPr id="1089" name="Immagine 149"/>
        <xdr:cNvSpPr>
          <a:spLocks noChangeAspect="1"/>
        </xdr:cNvSpPr>
      </xdr:nvSpPr>
      <xdr:spPr bwMode="auto">
        <a:xfrm>
          <a:off x="10172700" y="107727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161925</xdr:colOff>
      <xdr:row>27</xdr:row>
      <xdr:rowOff>0</xdr:rowOff>
    </xdr:from>
    <xdr:to>
      <xdr:col>9</xdr:col>
      <xdr:colOff>371475</xdr:colOff>
      <xdr:row>29</xdr:row>
      <xdr:rowOff>133350</xdr:rowOff>
    </xdr:to>
    <xdr:sp macro="" textlink="">
      <xdr:nvSpPr>
        <xdr:cNvPr id="1090" name="Immagine 150"/>
        <xdr:cNvSpPr>
          <a:spLocks noChangeAspect="1"/>
        </xdr:cNvSpPr>
      </xdr:nvSpPr>
      <xdr:spPr bwMode="auto">
        <a:xfrm>
          <a:off x="10153650" y="10772775"/>
          <a:ext cx="2095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27</xdr:row>
      <xdr:rowOff>0</xdr:rowOff>
    </xdr:from>
    <xdr:to>
      <xdr:col>9</xdr:col>
      <xdr:colOff>390525</xdr:colOff>
      <xdr:row>30</xdr:row>
      <xdr:rowOff>57150</xdr:rowOff>
    </xdr:to>
    <xdr:sp macro="" textlink="">
      <xdr:nvSpPr>
        <xdr:cNvPr id="1091" name="Immagine 151"/>
        <xdr:cNvSpPr>
          <a:spLocks noChangeAspect="1"/>
        </xdr:cNvSpPr>
      </xdr:nvSpPr>
      <xdr:spPr bwMode="auto">
        <a:xfrm>
          <a:off x="10096500" y="10772775"/>
          <a:ext cx="285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123825</xdr:colOff>
      <xdr:row>27</xdr:row>
      <xdr:rowOff>0</xdr:rowOff>
    </xdr:from>
    <xdr:to>
      <xdr:col>9</xdr:col>
      <xdr:colOff>381000</xdr:colOff>
      <xdr:row>30</xdr:row>
      <xdr:rowOff>9525</xdr:rowOff>
    </xdr:to>
    <xdr:sp macro="" textlink="">
      <xdr:nvSpPr>
        <xdr:cNvPr id="1092" name="Immagine 152"/>
        <xdr:cNvSpPr>
          <a:spLocks noChangeAspect="1"/>
        </xdr:cNvSpPr>
      </xdr:nvSpPr>
      <xdr:spPr bwMode="auto">
        <a:xfrm>
          <a:off x="10115550" y="10772775"/>
          <a:ext cx="257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104775</xdr:colOff>
      <xdr:row>27</xdr:row>
      <xdr:rowOff>0</xdr:rowOff>
    </xdr:from>
    <xdr:to>
      <xdr:col>9</xdr:col>
      <xdr:colOff>361950</xdr:colOff>
      <xdr:row>30</xdr:row>
      <xdr:rowOff>19050</xdr:rowOff>
    </xdr:to>
    <xdr:sp macro="" textlink="">
      <xdr:nvSpPr>
        <xdr:cNvPr id="1093" name="Immagine 153"/>
        <xdr:cNvSpPr>
          <a:spLocks noChangeAspect="1"/>
        </xdr:cNvSpPr>
      </xdr:nvSpPr>
      <xdr:spPr bwMode="auto">
        <a:xfrm>
          <a:off x="10096500" y="10772775"/>
          <a:ext cx="257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123825</xdr:colOff>
      <xdr:row>27</xdr:row>
      <xdr:rowOff>0</xdr:rowOff>
    </xdr:from>
    <xdr:to>
      <xdr:col>9</xdr:col>
      <xdr:colOff>381000</xdr:colOff>
      <xdr:row>30</xdr:row>
      <xdr:rowOff>9525</xdr:rowOff>
    </xdr:to>
    <xdr:sp macro="" textlink="">
      <xdr:nvSpPr>
        <xdr:cNvPr id="1094" name="Immagine 154"/>
        <xdr:cNvSpPr>
          <a:spLocks noChangeAspect="1"/>
        </xdr:cNvSpPr>
      </xdr:nvSpPr>
      <xdr:spPr bwMode="auto">
        <a:xfrm>
          <a:off x="10115550" y="10772775"/>
          <a:ext cx="257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114300</xdr:colOff>
      <xdr:row>27</xdr:row>
      <xdr:rowOff>0</xdr:rowOff>
    </xdr:from>
    <xdr:to>
      <xdr:col>9</xdr:col>
      <xdr:colOff>371475</xdr:colOff>
      <xdr:row>30</xdr:row>
      <xdr:rowOff>19050</xdr:rowOff>
    </xdr:to>
    <xdr:sp macro="" textlink="">
      <xdr:nvSpPr>
        <xdr:cNvPr id="1095" name="Immagine 155"/>
        <xdr:cNvSpPr>
          <a:spLocks noChangeAspect="1"/>
        </xdr:cNvSpPr>
      </xdr:nvSpPr>
      <xdr:spPr bwMode="auto">
        <a:xfrm>
          <a:off x="10106025" y="10772775"/>
          <a:ext cx="2571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taloni/Desktop/Stocks/Artsana/Logistic%20info%20-%20update%2003.0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01_REN_AN_LOG_PAL"/>
      <sheetName val="SQ01_REN_AN_LOG_CN"/>
      <sheetName val="Bolle"/>
    </sheetNames>
    <sheetDataSet>
      <sheetData sheetId="0">
        <row r="1">
          <cell r="A1" t="str">
            <v>Materiale</v>
          </cell>
          <cell r="B1" t="str">
            <v>Testo breve materiale</v>
          </cell>
          <cell r="C1" t="str">
            <v>UMA</v>
          </cell>
          <cell r="D1" t="str">
            <v>Cont.</v>
          </cell>
        </row>
        <row r="2">
          <cell r="A2" t="str">
            <v>00084108000000</v>
          </cell>
          <cell r="B2" t="str">
            <v>TETTARELLA CAUCCIU' LENTO 2 PZ   NB</v>
          </cell>
          <cell r="C2" t="str">
            <v>PAL</v>
          </cell>
          <cell r="D2">
            <v>1512</v>
          </cell>
        </row>
        <row r="3">
          <cell r="A3" t="str">
            <v>00084111000000</v>
          </cell>
          <cell r="B3" t="str">
            <v>TETTARELLA CAUCCIU' VELOCE 2 PZ   NB</v>
          </cell>
          <cell r="C3" t="str">
            <v>PAL</v>
          </cell>
          <cell r="D3">
            <v>1512</v>
          </cell>
        </row>
        <row r="4">
          <cell r="A4" t="str">
            <v>00084110000000</v>
          </cell>
          <cell r="B4" t="str">
            <v>TETTARELLA CAUCCIU PAPPA 2 PZ   NB</v>
          </cell>
          <cell r="C4" t="str">
            <v>PAL</v>
          </cell>
          <cell r="D4">
            <v>1512</v>
          </cell>
        </row>
        <row r="5">
          <cell r="A5" t="str">
            <v>00073003310000</v>
          </cell>
          <cell r="B5" t="str">
            <v>GOMMOTTO PH.SOFT  LTX  6-16M 1PC C</v>
          </cell>
          <cell r="C5" t="str">
            <v>PAL</v>
          </cell>
          <cell r="D5">
            <v>1716</v>
          </cell>
        </row>
        <row r="6">
          <cell r="A6" t="str">
            <v>00084233000000</v>
          </cell>
          <cell r="B6" t="str">
            <v>BIBERON PP COLLO LARGO CAUCCIU' 150 ML</v>
          </cell>
          <cell r="C6" t="str">
            <v>PAL</v>
          </cell>
          <cell r="D6">
            <v>1152</v>
          </cell>
        </row>
        <row r="7">
          <cell r="A7" t="str">
            <v>00075021110000</v>
          </cell>
          <cell r="B7" t="str">
            <v>SUCCHIETTO AIR ROSA LTX 0-6M 2PCS C</v>
          </cell>
          <cell r="C7" t="str">
            <v>PAL</v>
          </cell>
          <cell r="D7">
            <v>1728</v>
          </cell>
        </row>
        <row r="8">
          <cell r="A8" t="str">
            <v>00084371000000</v>
          </cell>
          <cell r="B8" t="str">
            <v>SUCCHIETTO ANATOMICO VERDE CAU MINI 2PZ</v>
          </cell>
          <cell r="C8" t="str">
            <v>PAL</v>
          </cell>
          <cell r="D8">
            <v>1872</v>
          </cell>
        </row>
        <row r="9">
          <cell r="A9" t="str">
            <v>00084373000000</v>
          </cell>
          <cell r="B9" t="str">
            <v>SUCCHIETTO ANATOMICO CAU VERDE MAXI 2PZ</v>
          </cell>
          <cell r="C9" t="str">
            <v>PAL</v>
          </cell>
          <cell r="D9">
            <v>1872</v>
          </cell>
        </row>
        <row r="10">
          <cell r="A10" t="str">
            <v>00084242000000</v>
          </cell>
          <cell r="B10" t="str">
            <v>SUCCHIETTO ANAT CAU ARANCIO MINI 2PZ</v>
          </cell>
          <cell r="C10" t="str">
            <v>PAL</v>
          </cell>
          <cell r="D10">
            <v>1872</v>
          </cell>
        </row>
        <row r="11">
          <cell r="A11" t="str">
            <v>00084362000000</v>
          </cell>
          <cell r="B11" t="str">
            <v>SUCCHIETTO ANAT CAU ARANCIO MAXI 2PZ</v>
          </cell>
          <cell r="C11" t="str">
            <v>PAL</v>
          </cell>
          <cell r="D11">
            <v>1872</v>
          </cell>
        </row>
        <row r="12">
          <cell r="A12" t="str">
            <v>00075023110000</v>
          </cell>
          <cell r="B12" t="str">
            <v>SUCCHIETTO AIR ROSA LTX 6-16M 2PCS C</v>
          </cell>
          <cell r="C12" t="str">
            <v>PAL</v>
          </cell>
          <cell r="D12">
            <v>1728</v>
          </cell>
        </row>
        <row r="13">
          <cell r="A13" t="str">
            <v>00084361000000</v>
          </cell>
          <cell r="B13" t="str">
            <v>SUCCHIETTO ANAT CAU ARANCIO MEDIO 2PZ</v>
          </cell>
          <cell r="C13" t="str">
            <v>PAL</v>
          </cell>
          <cell r="D13">
            <v>1872</v>
          </cell>
        </row>
        <row r="14">
          <cell r="A14" t="str">
            <v>00075020110000</v>
          </cell>
          <cell r="B14" t="str">
            <v>SUCCHIETTO PH. AIR ROSA LTX 0-6M 2PZ B</v>
          </cell>
          <cell r="C14" t="str">
            <v>PAL</v>
          </cell>
          <cell r="D14">
            <v>1512</v>
          </cell>
        </row>
        <row r="15">
          <cell r="A15" t="str">
            <v>00075020210000</v>
          </cell>
          <cell r="B15" t="str">
            <v>SUCCHIETTO PH. AIR BLUE LTX 0-6M 2PZ B</v>
          </cell>
          <cell r="C15" t="str">
            <v>PAL</v>
          </cell>
          <cell r="D15">
            <v>1512</v>
          </cell>
        </row>
        <row r="16">
          <cell r="A16" t="str">
            <v>00073025310000</v>
          </cell>
          <cell r="B16" t="str">
            <v>GOMMOTTO PH.SOFT  LTX  16-36M 2PCS C</v>
          </cell>
          <cell r="C16" t="str">
            <v>PAL</v>
          </cell>
          <cell r="D16">
            <v>1728</v>
          </cell>
        </row>
        <row r="17">
          <cell r="A17" t="str">
            <v>00075022210000</v>
          </cell>
          <cell r="B17" t="str">
            <v>SUCCHIETTO PH.AIR BLU LTX 6-16M 2PZ B</v>
          </cell>
          <cell r="C17" t="str">
            <v>PAL</v>
          </cell>
          <cell r="D17">
            <v>1512</v>
          </cell>
        </row>
        <row r="18">
          <cell r="A18" t="str">
            <v>00084387000000</v>
          </cell>
          <cell r="B18" t="str">
            <v>GOMMOTTO TETTINA PIATTA CAU MAXI 2PZ NB</v>
          </cell>
          <cell r="C18" t="str">
            <v>PAL</v>
          </cell>
          <cell r="D18">
            <v>1152</v>
          </cell>
        </row>
        <row r="19">
          <cell r="A19" t="str">
            <v>00084388000000</v>
          </cell>
          <cell r="B19" t="str">
            <v>GOMMOTTO TETTINA PIATTA CAU MINI 2PZ NB</v>
          </cell>
          <cell r="C19" t="str">
            <v>PAL</v>
          </cell>
          <cell r="D19">
            <v>1152</v>
          </cell>
        </row>
        <row r="20">
          <cell r="A20" t="str">
            <v>00084389000000</v>
          </cell>
          <cell r="B20" t="str">
            <v>GOMMOTTO TETTINA PIATTA CAU MEDIO 2PZ NB</v>
          </cell>
          <cell r="C20" t="str">
            <v>PAL</v>
          </cell>
          <cell r="D20">
            <v>1152</v>
          </cell>
        </row>
        <row r="21">
          <cell r="A21" t="str">
            <v>00027610100000</v>
          </cell>
          <cell r="B21" t="str">
            <v>BIBERON ORIG.TOUCH PP GRL 150 LENTO CAU</v>
          </cell>
          <cell r="C21" t="str">
            <v>PAL</v>
          </cell>
          <cell r="D21">
            <v>864</v>
          </cell>
        </row>
        <row r="22">
          <cell r="A22" t="str">
            <v>00027610200000</v>
          </cell>
          <cell r="B22" t="str">
            <v>BIBERON ORIG. TOUCH PP BOY 150 LENTO CAU</v>
          </cell>
          <cell r="C22" t="str">
            <v>PAL</v>
          </cell>
          <cell r="D22">
            <v>864</v>
          </cell>
        </row>
        <row r="23">
          <cell r="A23" t="str">
            <v>00027624300000</v>
          </cell>
          <cell r="B23" t="str">
            <v>BIBERON ORIG.TOUCH PP UNI 250 ADJ CAU</v>
          </cell>
          <cell r="C23" t="str">
            <v>PAL</v>
          </cell>
          <cell r="D23">
            <v>720</v>
          </cell>
        </row>
        <row r="24">
          <cell r="A24" t="str">
            <v>00027634100000</v>
          </cell>
          <cell r="B24" t="str">
            <v>BIBERON ORIG.TOUCH PP GRL 330 ADJ CAU</v>
          </cell>
          <cell r="C24" t="str">
            <v>PAL</v>
          </cell>
          <cell r="D24">
            <v>720</v>
          </cell>
        </row>
        <row r="25">
          <cell r="A25" t="str">
            <v>00073021310000</v>
          </cell>
          <cell r="B25" t="str">
            <v>GOMMOTTO PH.SOFT  LTX 0-6M 2PCS C</v>
          </cell>
          <cell r="C25" t="str">
            <v>PAL</v>
          </cell>
          <cell r="D25">
            <v>1728</v>
          </cell>
        </row>
        <row r="26">
          <cell r="A26" t="str">
            <v>00075023210000</v>
          </cell>
          <cell r="B26" t="str">
            <v>SUCCHIETTO AIR BLU LXT 6-16M 2PC C</v>
          </cell>
          <cell r="C26" t="str">
            <v>PAL</v>
          </cell>
          <cell r="D26">
            <v>1728</v>
          </cell>
        </row>
        <row r="27">
          <cell r="A27" t="str">
            <v>00075021210000</v>
          </cell>
          <cell r="B27" t="str">
            <v>SUCCHIETTO AIR BLU LTX 0-6M 2PCS C</v>
          </cell>
          <cell r="C27" t="str">
            <v>PAL</v>
          </cell>
          <cell r="D27">
            <v>1728</v>
          </cell>
        </row>
        <row r="28">
          <cell r="A28" t="str">
            <v>00027634200000</v>
          </cell>
          <cell r="B28" t="str">
            <v>BIBERON ORIG. TOUCH PP BOY 330 ADJ CAU</v>
          </cell>
          <cell r="C28" t="str">
            <v>PAL</v>
          </cell>
          <cell r="D28">
            <v>720</v>
          </cell>
        </row>
        <row r="29">
          <cell r="A29" t="str">
            <v>00027634300000</v>
          </cell>
          <cell r="B29" t="str">
            <v>BIBERON ORIGINAL PP UNI 330 ADJ CAU</v>
          </cell>
          <cell r="C29" t="str">
            <v>PAL</v>
          </cell>
          <cell r="D29">
            <v>720</v>
          </cell>
        </row>
        <row r="30">
          <cell r="A30" t="str">
            <v>00027710300000</v>
          </cell>
          <cell r="B30" t="str">
            <v>BIBERON ORIG TOUCH VETRO UNI150 LENTOCAU</v>
          </cell>
          <cell r="C30" t="str">
            <v>PAL</v>
          </cell>
          <cell r="D30">
            <v>864</v>
          </cell>
        </row>
        <row r="31">
          <cell r="A31" t="str">
            <v>00027720200000</v>
          </cell>
          <cell r="B31" t="str">
            <v>BIBERON ORIGTOUCH VETRO BOY240 LENTO CAU</v>
          </cell>
          <cell r="C31" t="str">
            <v>PAL</v>
          </cell>
          <cell r="D31">
            <v>720</v>
          </cell>
        </row>
        <row r="32">
          <cell r="A32" t="str">
            <v>00027720100000</v>
          </cell>
          <cell r="B32" t="str">
            <v>BIBERON ORIGTOUCH VETRO GRL240 LENTO CAU</v>
          </cell>
          <cell r="C32" t="str">
            <v>PAL</v>
          </cell>
          <cell r="D32">
            <v>720</v>
          </cell>
        </row>
        <row r="33">
          <cell r="A33" t="str">
            <v>00027720300000</v>
          </cell>
          <cell r="B33" t="str">
            <v>BIBERON ORIGTOUCH VETRO UNI240 LENTO CAU</v>
          </cell>
          <cell r="C33" t="str">
            <v>PAL</v>
          </cell>
          <cell r="D33">
            <v>720</v>
          </cell>
        </row>
        <row r="34">
          <cell r="A34" t="str">
            <v>00084238000000</v>
          </cell>
          <cell r="B34" t="str">
            <v>BIBERON PP CL CAU ARANCIO  330 ML</v>
          </cell>
          <cell r="C34" t="str">
            <v>PAL</v>
          </cell>
          <cell r="D34">
            <v>912</v>
          </cell>
        </row>
        <row r="35">
          <cell r="A35" t="str">
            <v>00027810000000</v>
          </cell>
          <cell r="B35" t="str">
            <v>TETTARELLA ORIG.TOUCH 0M+ LENTO CAU 2PZ</v>
          </cell>
          <cell r="C35" t="str">
            <v>PAL</v>
          </cell>
          <cell r="D35">
            <v>1512</v>
          </cell>
        </row>
        <row r="36">
          <cell r="A36" t="str">
            <v>00073001310000</v>
          </cell>
          <cell r="B36" t="str">
            <v>GOMMOTTO PH.SOFT  LTX 0-6M 1PC C</v>
          </cell>
          <cell r="C36" t="str">
            <v>PAL</v>
          </cell>
          <cell r="D36">
            <v>1716</v>
          </cell>
        </row>
        <row r="37">
          <cell r="A37" t="str">
            <v>00027832000000</v>
          </cell>
          <cell r="B37" t="str">
            <v>TETTARELLA ORIGINAL TOUCH 2M+ADJ CAU 2PZ</v>
          </cell>
          <cell r="C37" t="str">
            <v>PAL</v>
          </cell>
          <cell r="D37">
            <v>1512</v>
          </cell>
        </row>
        <row r="38">
          <cell r="A38" t="str">
            <v>00027856000000</v>
          </cell>
          <cell r="B38" t="str">
            <v>TETTARELLA ORIG. TOUCH 6M+ PAPPA CAU 2PZ</v>
          </cell>
          <cell r="C38" t="str">
            <v>PAL</v>
          </cell>
          <cell r="D38">
            <v>1512</v>
          </cell>
        </row>
        <row r="39">
          <cell r="A39" t="str">
            <v>00084370000000</v>
          </cell>
          <cell r="B39" t="str">
            <v>BIBERON PP CL CAU VERDE 330 ML</v>
          </cell>
          <cell r="C39" t="str">
            <v>PAL</v>
          </cell>
          <cell r="D39">
            <v>912</v>
          </cell>
        </row>
        <row r="40">
          <cell r="A40" t="str">
            <v>00073000310000</v>
          </cell>
          <cell r="B40" t="str">
            <v>GOMMOTTO PH.SOFT  LTX 0-6M 1PC B</v>
          </cell>
          <cell r="C40" t="str">
            <v>PAL</v>
          </cell>
          <cell r="D40">
            <v>1512</v>
          </cell>
        </row>
        <row r="41">
          <cell r="A41" t="str">
            <v>00073002310000</v>
          </cell>
          <cell r="B41" t="str">
            <v>GOMMOTTO PH.SOFT  LTX  6-16M 1PC B</v>
          </cell>
          <cell r="C41" t="str">
            <v>PAL</v>
          </cell>
          <cell r="D41">
            <v>1512</v>
          </cell>
        </row>
        <row r="42">
          <cell r="A42" t="str">
            <v>00073004310000</v>
          </cell>
          <cell r="B42" t="str">
            <v>GOMMOTTO PH.SOFT  LTX 16-36M 1PC B</v>
          </cell>
          <cell r="C42" t="str">
            <v>PAL</v>
          </cell>
          <cell r="D42">
            <v>1512</v>
          </cell>
        </row>
        <row r="43">
          <cell r="A43" t="str">
            <v>00075025110000</v>
          </cell>
          <cell r="B43" t="str">
            <v>SUCCHIETTO AIR ROSA LTX  16-36M 2PCS C</v>
          </cell>
          <cell r="C43" t="str">
            <v>PAL</v>
          </cell>
          <cell r="D43">
            <v>1728</v>
          </cell>
        </row>
        <row r="44">
          <cell r="A44" t="str">
            <v>00075025210000</v>
          </cell>
          <cell r="B44" t="str">
            <v>SUCCHIETTO AIR BLU LTX  16-36M 2PCS C</v>
          </cell>
          <cell r="C44" t="str">
            <v>PAL</v>
          </cell>
          <cell r="D44">
            <v>1728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tabSelected="1" zoomScale="90" zoomScaleNormal="90" workbookViewId="0">
      <pane ySplit="9" topLeftCell="A10" activePane="bottomLeft" state="frozen"/>
      <selection pane="bottomLeft" activeCell="A28" sqref="A28:IV42"/>
    </sheetView>
  </sheetViews>
  <sheetFormatPr defaultColWidth="9" defaultRowHeight="12" x14ac:dyDescent="0.25"/>
  <cols>
    <col min="1" max="1" width="17.42578125" style="5" customWidth="1"/>
    <col min="2" max="2" width="40.42578125" style="6" customWidth="1"/>
    <col min="3" max="3" width="13.28515625" style="6" bestFit="1" customWidth="1"/>
    <col min="4" max="4" width="13.28515625" style="6" customWidth="1"/>
    <col min="5" max="5" width="9" style="5" bestFit="1" customWidth="1"/>
    <col min="6" max="6" width="12.7109375" style="9" customWidth="1"/>
    <col min="7" max="7" width="19" style="9" customWidth="1"/>
    <col min="8" max="8" width="11.28515625" style="13" bestFit="1" customWidth="1"/>
    <col min="9" max="9" width="13.42578125" style="8" customWidth="1"/>
    <col min="10" max="10" width="22.140625" style="8" customWidth="1"/>
    <col min="11" max="12" width="9" style="9"/>
    <col min="13" max="16384" width="9" style="8"/>
  </cols>
  <sheetData>
    <row r="1" spans="1:19" s="18" customFormat="1" ht="12" customHeight="1" x14ac:dyDescent="0.2">
      <c r="A1" s="16"/>
      <c r="B1" s="16"/>
      <c r="C1" s="16"/>
      <c r="D1" s="16"/>
      <c r="E1" s="16"/>
      <c r="F1" s="17"/>
      <c r="G1" s="17"/>
      <c r="H1" s="16"/>
      <c r="I1" s="16"/>
      <c r="J1" s="16"/>
      <c r="K1" s="28"/>
      <c r="L1" s="28"/>
      <c r="M1" s="16"/>
      <c r="N1" s="16"/>
      <c r="O1" s="16"/>
      <c r="P1" s="16"/>
      <c r="Q1" s="16"/>
      <c r="R1" s="16"/>
      <c r="S1" s="16"/>
    </row>
    <row r="2" spans="1:19" s="18" customFormat="1" ht="12.75" customHeight="1" x14ac:dyDescent="0.2">
      <c r="A2" s="24" t="s">
        <v>0</v>
      </c>
      <c r="B2" s="19"/>
      <c r="C2" s="19"/>
      <c r="D2" s="19"/>
      <c r="E2" s="19"/>
      <c r="F2" s="20"/>
      <c r="G2" s="21"/>
      <c r="H2" s="22"/>
      <c r="I2" s="22"/>
      <c r="J2" s="22"/>
      <c r="K2" s="29"/>
      <c r="L2" s="29"/>
      <c r="M2" s="22"/>
      <c r="N2" s="22"/>
      <c r="O2" s="22"/>
      <c r="P2" s="22"/>
      <c r="Q2" s="22"/>
      <c r="R2" s="22"/>
      <c r="S2" s="22"/>
    </row>
    <row r="3" spans="1:19" s="18" customFormat="1" ht="12.75" customHeight="1" x14ac:dyDescent="0.2">
      <c r="A3" s="23"/>
      <c r="B3" s="19"/>
      <c r="C3" s="19"/>
      <c r="D3" s="19"/>
      <c r="E3" s="19"/>
      <c r="F3" s="20"/>
      <c r="G3" s="21"/>
      <c r="H3" s="22"/>
      <c r="I3" s="22"/>
      <c r="J3" s="22"/>
      <c r="K3" s="29"/>
      <c r="L3" s="29"/>
      <c r="M3" s="22"/>
      <c r="N3" s="22"/>
      <c r="O3" s="22"/>
      <c r="P3" s="22"/>
      <c r="Q3" s="22"/>
      <c r="R3" s="22"/>
      <c r="S3" s="22"/>
    </row>
    <row r="4" spans="1:19" s="18" customFormat="1" ht="12.75" customHeight="1" x14ac:dyDescent="0.2">
      <c r="A4" s="23"/>
      <c r="B4" s="19"/>
      <c r="C4" s="19"/>
      <c r="D4" s="19"/>
      <c r="E4" s="19"/>
      <c r="F4" s="20"/>
      <c r="G4" s="21"/>
      <c r="H4" s="22"/>
      <c r="I4" s="22"/>
      <c r="J4" s="22"/>
      <c r="K4" s="29"/>
      <c r="L4" s="29"/>
      <c r="M4" s="22"/>
      <c r="N4" s="22"/>
      <c r="O4" s="22"/>
      <c r="P4" s="22"/>
      <c r="Q4" s="22"/>
      <c r="R4" s="22"/>
      <c r="S4" s="22"/>
    </row>
    <row r="5" spans="1:19" s="18" customFormat="1" ht="12.75" customHeight="1" x14ac:dyDescent="0.2">
      <c r="A5" s="23"/>
      <c r="B5" s="19"/>
      <c r="C5" s="19"/>
      <c r="D5" s="19"/>
      <c r="E5" s="19"/>
      <c r="F5" s="20"/>
      <c r="G5" s="21"/>
      <c r="H5" s="22"/>
      <c r="I5" s="22"/>
      <c r="J5" s="22"/>
      <c r="K5" s="29"/>
      <c r="L5" s="29"/>
      <c r="M5" s="22"/>
      <c r="N5" s="22"/>
      <c r="O5" s="22"/>
      <c r="P5" s="22"/>
      <c r="Q5" s="22"/>
      <c r="R5" s="22"/>
      <c r="S5" s="22"/>
    </row>
    <row r="6" spans="1:19" s="18" customFormat="1" ht="12.75" customHeight="1" x14ac:dyDescent="0.2">
      <c r="A6" s="19"/>
      <c r="B6" s="19"/>
      <c r="C6" s="19"/>
      <c r="D6" s="19"/>
      <c r="E6" s="19"/>
      <c r="F6" s="20"/>
      <c r="G6" s="21"/>
      <c r="H6" s="22"/>
      <c r="I6" s="22"/>
      <c r="J6" s="22"/>
      <c r="K6" s="29"/>
      <c r="L6" s="29"/>
      <c r="M6" s="22"/>
      <c r="N6" s="22"/>
      <c r="O6" s="22"/>
      <c r="P6" s="22"/>
      <c r="Q6" s="22"/>
      <c r="R6" s="22"/>
      <c r="S6" s="22"/>
    </row>
    <row r="7" spans="1:19" s="18" customFormat="1" ht="12.75" customHeight="1" x14ac:dyDescent="0.2">
      <c r="A7" s="19"/>
      <c r="B7" s="19"/>
      <c r="C7" s="19"/>
      <c r="D7" s="19"/>
      <c r="E7" s="19"/>
      <c r="F7" s="20"/>
      <c r="G7" s="21"/>
      <c r="H7" s="22"/>
      <c r="I7" s="22"/>
      <c r="J7" s="22"/>
      <c r="K7" s="29"/>
      <c r="L7" s="29"/>
      <c r="M7" s="22"/>
      <c r="N7" s="22"/>
      <c r="O7" s="22"/>
      <c r="P7" s="22"/>
      <c r="Q7" s="22"/>
      <c r="R7" s="22"/>
      <c r="S7" s="22"/>
    </row>
    <row r="8" spans="1:19" x14ac:dyDescent="0.25">
      <c r="F8" s="25">
        <f>SUM(F10:F27)</f>
        <v>107749</v>
      </c>
      <c r="I8" s="26">
        <f>SUM(I10:I27)</f>
        <v>1083545.21</v>
      </c>
      <c r="L8" s="30">
        <f>SUM(L10:L27)</f>
        <v>94.182560148185189</v>
      </c>
    </row>
    <row r="9" spans="1:19" s="4" customFormat="1" x14ac:dyDescent="0.25">
      <c r="A9" s="1" t="s">
        <v>1</v>
      </c>
      <c r="B9" s="2" t="s">
        <v>2</v>
      </c>
      <c r="C9" s="2" t="s">
        <v>3</v>
      </c>
      <c r="D9" s="2" t="s">
        <v>4</v>
      </c>
      <c r="E9" s="1" t="s">
        <v>5</v>
      </c>
      <c r="F9" s="3" t="s">
        <v>6</v>
      </c>
      <c r="G9" s="3" t="s">
        <v>7</v>
      </c>
      <c r="H9" s="12" t="s">
        <v>8</v>
      </c>
      <c r="I9" s="4" t="s">
        <v>9</v>
      </c>
      <c r="J9" s="4" t="s">
        <v>10</v>
      </c>
      <c r="K9" s="3" t="s">
        <v>11</v>
      </c>
      <c r="L9" s="3" t="s">
        <v>12</v>
      </c>
    </row>
    <row r="10" spans="1:19" ht="41.1" customHeight="1" x14ac:dyDescent="0.2">
      <c r="A10" s="27" t="s">
        <v>13</v>
      </c>
      <c r="B10" s="10" t="s">
        <v>14</v>
      </c>
      <c r="C10" s="8" t="s">
        <v>15</v>
      </c>
      <c r="D10" s="4" t="s">
        <v>16</v>
      </c>
      <c r="E10" s="5" t="s">
        <v>17</v>
      </c>
      <c r="F10" s="15">
        <v>4971</v>
      </c>
      <c r="G10" s="9" t="s">
        <v>18</v>
      </c>
      <c r="H10" s="13">
        <v>10.99</v>
      </c>
      <c r="I10" s="11">
        <f>H10*F10</f>
        <v>54631.29</v>
      </c>
      <c r="K10" s="9">
        <f>VLOOKUP(A10,[1]SQ01_REN_AN_LOG_PAL!$A$1:$D$65536,4,FALSE)</f>
        <v>864</v>
      </c>
      <c r="L10" s="9">
        <f>F10/K10</f>
        <v>5.7534722222222223</v>
      </c>
    </row>
    <row r="11" spans="1:19" ht="44.45" customHeight="1" x14ac:dyDescent="0.2">
      <c r="A11" s="27" t="s">
        <v>19</v>
      </c>
      <c r="B11" s="10" t="s">
        <v>20</v>
      </c>
      <c r="C11" s="8" t="s">
        <v>15</v>
      </c>
      <c r="D11" s="31" t="s">
        <v>21</v>
      </c>
      <c r="E11" s="5" t="s">
        <v>17</v>
      </c>
      <c r="F11" s="8">
        <v>2337</v>
      </c>
      <c r="G11" s="9" t="s">
        <v>18</v>
      </c>
      <c r="H11" s="13">
        <v>10.99</v>
      </c>
      <c r="I11" s="11">
        <f t="shared" ref="I11:I27" si="0">H11*F11</f>
        <v>25683.63</v>
      </c>
      <c r="K11" s="9">
        <f>VLOOKUP(A11,[1]SQ01_REN_AN_LOG_PAL!$A$1:$D$65536,4,FALSE)</f>
        <v>864</v>
      </c>
      <c r="L11" s="9">
        <v>2.7</v>
      </c>
    </row>
    <row r="12" spans="1:19" ht="41.1" customHeight="1" x14ac:dyDescent="0.2">
      <c r="A12" s="27" t="s">
        <v>22</v>
      </c>
      <c r="B12" s="10" t="s">
        <v>23</v>
      </c>
      <c r="C12" s="8" t="s">
        <v>15</v>
      </c>
      <c r="D12" s="4" t="s">
        <v>24</v>
      </c>
      <c r="E12" s="5" t="s">
        <v>17</v>
      </c>
      <c r="F12" s="15">
        <v>4698</v>
      </c>
      <c r="G12" s="9" t="s">
        <v>25</v>
      </c>
      <c r="H12" s="13">
        <v>11.99</v>
      </c>
      <c r="I12" s="11">
        <f t="shared" si="0"/>
        <v>56329.020000000004</v>
      </c>
      <c r="K12" s="9">
        <f>VLOOKUP(A12,[1]SQ01_REN_AN_LOG_PAL!$A$1:$D$65536,4,FALSE)</f>
        <v>720</v>
      </c>
      <c r="L12" s="9">
        <f t="shared" ref="L12:L27" si="1">F12/K12</f>
        <v>6.5250000000000004</v>
      </c>
    </row>
    <row r="13" spans="1:19" ht="44.1" customHeight="1" x14ac:dyDescent="0.2">
      <c r="A13" s="27" t="s">
        <v>27</v>
      </c>
      <c r="B13" s="10" t="s">
        <v>28</v>
      </c>
      <c r="C13" s="8" t="s">
        <v>15</v>
      </c>
      <c r="D13" s="4" t="s">
        <v>29</v>
      </c>
      <c r="E13" s="5" t="s">
        <v>17</v>
      </c>
      <c r="F13" s="15">
        <v>2132</v>
      </c>
      <c r="G13" s="9" t="s">
        <v>25</v>
      </c>
      <c r="H13" s="13">
        <v>12.29</v>
      </c>
      <c r="I13" s="11">
        <f t="shared" si="0"/>
        <v>26202.28</v>
      </c>
      <c r="K13" s="9">
        <f>VLOOKUP(A13,[1]SQ01_REN_AN_LOG_PAL!$A$1:$D$65536,4,FALSE)</f>
        <v>720</v>
      </c>
      <c r="L13" s="9">
        <f t="shared" si="1"/>
        <v>2.9611111111111112</v>
      </c>
    </row>
    <row r="14" spans="1:19" ht="41.1" customHeight="1" x14ac:dyDescent="0.2">
      <c r="A14" s="27" t="s">
        <v>30</v>
      </c>
      <c r="B14" s="10" t="s">
        <v>31</v>
      </c>
      <c r="C14" s="8" t="s">
        <v>15</v>
      </c>
      <c r="D14" s="4" t="s">
        <v>32</v>
      </c>
      <c r="E14" s="5" t="s">
        <v>17</v>
      </c>
      <c r="F14" s="15">
        <v>20772</v>
      </c>
      <c r="G14" s="9" t="s">
        <v>33</v>
      </c>
      <c r="H14" s="13">
        <v>12.29</v>
      </c>
      <c r="I14" s="11">
        <f t="shared" si="0"/>
        <v>255287.87999999998</v>
      </c>
      <c r="K14" s="9">
        <f>VLOOKUP(A14,[1]SQ01_REN_AN_LOG_PAL!$A$1:$D$65536,4,FALSE)</f>
        <v>720</v>
      </c>
      <c r="L14" s="9">
        <f t="shared" si="1"/>
        <v>28.85</v>
      </c>
    </row>
    <row r="15" spans="1:19" ht="41.1" customHeight="1" x14ac:dyDescent="0.2">
      <c r="A15" s="27" t="s">
        <v>34</v>
      </c>
      <c r="B15" s="10" t="s">
        <v>35</v>
      </c>
      <c r="C15" s="8" t="s">
        <v>36</v>
      </c>
      <c r="D15" s="4" t="s">
        <v>37</v>
      </c>
      <c r="E15" s="5" t="s">
        <v>17</v>
      </c>
      <c r="F15" s="15">
        <v>8700</v>
      </c>
      <c r="G15" s="9" t="s">
        <v>38</v>
      </c>
      <c r="H15" s="13">
        <v>8.99</v>
      </c>
      <c r="I15" s="11">
        <f t="shared" si="0"/>
        <v>78213</v>
      </c>
      <c r="K15" s="9">
        <f>VLOOKUP(A15,[1]SQ01_REN_AN_LOG_PAL!$A$1:$D$65536,4,FALSE)</f>
        <v>1512</v>
      </c>
      <c r="L15" s="9">
        <f t="shared" si="1"/>
        <v>5.753968253968254</v>
      </c>
    </row>
    <row r="16" spans="1:19" ht="41.1" customHeight="1" x14ac:dyDescent="0.2">
      <c r="A16" s="27" t="s">
        <v>39</v>
      </c>
      <c r="B16" s="10" t="s">
        <v>40</v>
      </c>
      <c r="C16" s="8" t="s">
        <v>36</v>
      </c>
      <c r="D16" s="4" t="s">
        <v>41</v>
      </c>
      <c r="E16" s="5" t="s">
        <v>17</v>
      </c>
      <c r="F16" s="15">
        <v>28392</v>
      </c>
      <c r="G16" s="9" t="s">
        <v>42</v>
      </c>
      <c r="H16" s="13">
        <v>8.99</v>
      </c>
      <c r="I16" s="11">
        <f t="shared" si="0"/>
        <v>255244.08000000002</v>
      </c>
      <c r="K16" s="9">
        <f>VLOOKUP(A16,[1]SQ01_REN_AN_LOG_PAL!$A$1:$D$65536,4,FALSE)</f>
        <v>1512</v>
      </c>
      <c r="L16" s="9">
        <f t="shared" si="1"/>
        <v>18.777777777777779</v>
      </c>
    </row>
    <row r="17" spans="1:12" ht="41.1" customHeight="1" x14ac:dyDescent="0.2">
      <c r="A17" s="27" t="s">
        <v>43</v>
      </c>
      <c r="B17" s="10" t="s">
        <v>44</v>
      </c>
      <c r="C17" s="8" t="s">
        <v>45</v>
      </c>
      <c r="D17" s="4" t="s">
        <v>46</v>
      </c>
      <c r="E17" s="5" t="s">
        <v>17</v>
      </c>
      <c r="F17" s="15">
        <v>19554</v>
      </c>
      <c r="G17" s="9" t="s">
        <v>47</v>
      </c>
      <c r="H17" s="13">
        <v>7.99</v>
      </c>
      <c r="I17" s="11">
        <f t="shared" si="0"/>
        <v>156236.46</v>
      </c>
      <c r="K17" s="9">
        <f>VLOOKUP(A17,[1]SQ01_REN_AN_LOG_PAL!$A$1:$D$65536,4,FALSE)</f>
        <v>1512</v>
      </c>
      <c r="L17" s="9">
        <f t="shared" si="1"/>
        <v>12.932539682539682</v>
      </c>
    </row>
    <row r="18" spans="1:12" ht="41.1" customHeight="1" x14ac:dyDescent="0.2">
      <c r="A18" s="27" t="s">
        <v>48</v>
      </c>
      <c r="B18" s="10" t="s">
        <v>49</v>
      </c>
      <c r="C18" s="8" t="s">
        <v>45</v>
      </c>
      <c r="D18" s="4" t="s">
        <v>50</v>
      </c>
      <c r="E18" s="5" t="s">
        <v>17</v>
      </c>
      <c r="F18" s="15">
        <v>1194</v>
      </c>
      <c r="G18" s="9" t="s">
        <v>51</v>
      </c>
      <c r="H18" s="13">
        <v>7.99</v>
      </c>
      <c r="I18" s="11">
        <f t="shared" si="0"/>
        <v>9540.06</v>
      </c>
      <c r="K18" s="9">
        <f>VLOOKUP(A18,[1]SQ01_REN_AN_LOG_PAL!$A$1:$D$65536,4,FALSE)</f>
        <v>1716</v>
      </c>
      <c r="L18" s="9">
        <f t="shared" si="1"/>
        <v>0.69580419580419584</v>
      </c>
    </row>
    <row r="19" spans="1:12" ht="41.1" customHeight="1" x14ac:dyDescent="0.2">
      <c r="A19" s="27" t="s">
        <v>52</v>
      </c>
      <c r="B19" s="10" t="s">
        <v>53</v>
      </c>
      <c r="C19" s="8" t="s">
        <v>45</v>
      </c>
      <c r="D19" s="4" t="s">
        <v>54</v>
      </c>
      <c r="E19" s="5" t="s">
        <v>17</v>
      </c>
      <c r="F19" s="15">
        <v>2808</v>
      </c>
      <c r="G19" s="9" t="s">
        <v>33</v>
      </c>
      <c r="H19" s="13">
        <v>8.49</v>
      </c>
      <c r="I19" s="11">
        <f t="shared" si="0"/>
        <v>23839.920000000002</v>
      </c>
      <c r="K19" s="9">
        <f>VLOOKUP(A19,[1]SQ01_REN_AN_LOG_PAL!$A$1:$D$65536,4,FALSE)</f>
        <v>1512</v>
      </c>
      <c r="L19" s="9">
        <f t="shared" si="1"/>
        <v>1.8571428571428572</v>
      </c>
    </row>
    <row r="20" spans="1:12" ht="41.1" customHeight="1" x14ac:dyDescent="0.2">
      <c r="A20" s="27" t="s">
        <v>55</v>
      </c>
      <c r="B20" s="10" t="s">
        <v>56</v>
      </c>
      <c r="C20" s="8" t="s">
        <v>45</v>
      </c>
      <c r="D20" s="4" t="s">
        <v>57</v>
      </c>
      <c r="E20" s="5" t="s">
        <v>17</v>
      </c>
      <c r="F20" s="15">
        <v>2482</v>
      </c>
      <c r="G20" s="9" t="s">
        <v>33</v>
      </c>
      <c r="H20" s="13">
        <v>8.49</v>
      </c>
      <c r="I20" s="11">
        <f t="shared" si="0"/>
        <v>21072.18</v>
      </c>
      <c r="K20" s="9">
        <f>VLOOKUP(A20,[1]SQ01_REN_AN_LOG_PAL!$A$1:$D$65536,4,FALSE)</f>
        <v>1512</v>
      </c>
      <c r="L20" s="9">
        <f t="shared" si="1"/>
        <v>1.6415343915343916</v>
      </c>
    </row>
    <row r="21" spans="1:12" ht="41.1" customHeight="1" x14ac:dyDescent="0.2">
      <c r="A21" s="27" t="s">
        <v>59</v>
      </c>
      <c r="B21" s="10" t="s">
        <v>60</v>
      </c>
      <c r="C21" s="8" t="s">
        <v>58</v>
      </c>
      <c r="D21" s="4" t="s">
        <v>61</v>
      </c>
      <c r="E21" s="5" t="s">
        <v>17</v>
      </c>
      <c r="F21" s="15">
        <v>1398</v>
      </c>
      <c r="G21" s="9" t="s">
        <v>62</v>
      </c>
      <c r="H21" s="13">
        <v>12.49</v>
      </c>
      <c r="I21" s="11">
        <f t="shared" si="0"/>
        <v>17461.02</v>
      </c>
      <c r="K21" s="9">
        <f>VLOOKUP(A21,[1]SQ01_REN_AN_LOG_PAL!$A$1:$D$65536,4,FALSE)</f>
        <v>1512</v>
      </c>
      <c r="L21" s="9">
        <f t="shared" si="1"/>
        <v>0.92460317460317465</v>
      </c>
    </row>
    <row r="22" spans="1:12" ht="41.1" customHeight="1" x14ac:dyDescent="0.2">
      <c r="A22" s="27" t="s">
        <v>63</v>
      </c>
      <c r="B22" s="10" t="s">
        <v>64</v>
      </c>
      <c r="C22" s="8" t="s">
        <v>58</v>
      </c>
      <c r="D22" s="4" t="s">
        <v>65</v>
      </c>
      <c r="E22" s="5" t="s">
        <v>17</v>
      </c>
      <c r="F22" s="15">
        <v>564</v>
      </c>
      <c r="G22" s="9" t="s">
        <v>25</v>
      </c>
      <c r="H22" s="13">
        <v>12.49</v>
      </c>
      <c r="I22" s="11">
        <f t="shared" si="0"/>
        <v>7044.36</v>
      </c>
      <c r="K22" s="9">
        <f>VLOOKUP(A22,[1]SQ01_REN_AN_LOG_PAL!$A$1:$D$65536,4,FALSE)</f>
        <v>1728</v>
      </c>
      <c r="L22" s="9">
        <f t="shared" si="1"/>
        <v>0.3263888888888889</v>
      </c>
    </row>
    <row r="23" spans="1:12" ht="41.1" customHeight="1" x14ac:dyDescent="0.2">
      <c r="A23" s="27" t="s">
        <v>66</v>
      </c>
      <c r="B23" s="10" t="s">
        <v>67</v>
      </c>
      <c r="C23" s="8" t="s">
        <v>58</v>
      </c>
      <c r="D23" s="4" t="s">
        <v>68</v>
      </c>
      <c r="E23" s="5" t="s">
        <v>17</v>
      </c>
      <c r="F23" s="8">
        <v>1692</v>
      </c>
      <c r="G23" s="9" t="s">
        <v>69</v>
      </c>
      <c r="H23" s="13">
        <v>12.49</v>
      </c>
      <c r="I23" s="11">
        <f t="shared" si="0"/>
        <v>21133.08</v>
      </c>
      <c r="K23" s="9">
        <f>VLOOKUP(A23,[1]SQ01_REN_AN_LOG_PAL!$A$1:$D$65536,4,FALSE)</f>
        <v>1728</v>
      </c>
      <c r="L23" s="9">
        <f t="shared" si="1"/>
        <v>0.97916666666666663</v>
      </c>
    </row>
    <row r="24" spans="1:12" ht="41.1" customHeight="1" x14ac:dyDescent="0.2">
      <c r="A24" s="27" t="s">
        <v>70</v>
      </c>
      <c r="B24" s="10" t="s">
        <v>71</v>
      </c>
      <c r="C24" s="8" t="s">
        <v>58</v>
      </c>
      <c r="D24" s="4" t="s">
        <v>72</v>
      </c>
      <c r="E24" s="5" t="s">
        <v>17</v>
      </c>
      <c r="F24" s="15">
        <v>2514</v>
      </c>
      <c r="G24" s="9" t="s">
        <v>26</v>
      </c>
      <c r="H24" s="13">
        <v>12.49</v>
      </c>
      <c r="I24" s="11">
        <f t="shared" si="0"/>
        <v>31399.86</v>
      </c>
      <c r="K24" s="9">
        <f>VLOOKUP(A24,[1]SQ01_REN_AN_LOG_PAL!$A$1:$D$65536,4,FALSE)</f>
        <v>1728</v>
      </c>
      <c r="L24" s="9">
        <f t="shared" si="1"/>
        <v>1.4548611111111112</v>
      </c>
    </row>
    <row r="25" spans="1:12" ht="41.1" customHeight="1" x14ac:dyDescent="0.2">
      <c r="A25" s="27" t="s">
        <v>73</v>
      </c>
      <c r="B25" s="10" t="s">
        <v>74</v>
      </c>
      <c r="C25" s="8" t="s">
        <v>58</v>
      </c>
      <c r="D25" s="4" t="s">
        <v>75</v>
      </c>
      <c r="E25" s="5" t="s">
        <v>17</v>
      </c>
      <c r="F25" s="15">
        <v>1675</v>
      </c>
      <c r="G25" s="9" t="s">
        <v>25</v>
      </c>
      <c r="H25" s="13">
        <v>12.49</v>
      </c>
      <c r="I25" s="11">
        <f t="shared" si="0"/>
        <v>20920.75</v>
      </c>
      <c r="K25" s="9">
        <f>VLOOKUP(A25,[1]SQ01_REN_AN_LOG_PAL!$A$1:$D$65536,4,FALSE)</f>
        <v>1728</v>
      </c>
      <c r="L25" s="9">
        <f t="shared" si="1"/>
        <v>0.96932870370370372</v>
      </c>
    </row>
    <row r="26" spans="1:12" ht="41.1" customHeight="1" x14ac:dyDescent="0.2">
      <c r="A26" s="27" t="s">
        <v>76</v>
      </c>
      <c r="B26" s="10" t="s">
        <v>77</v>
      </c>
      <c r="C26" s="8" t="s">
        <v>58</v>
      </c>
      <c r="D26" s="4" t="s">
        <v>78</v>
      </c>
      <c r="E26" s="5" t="s">
        <v>17</v>
      </c>
      <c r="F26" s="15">
        <v>1254</v>
      </c>
      <c r="G26" s="9" t="s">
        <v>25</v>
      </c>
      <c r="H26" s="13">
        <v>12.49</v>
      </c>
      <c r="I26" s="11">
        <f t="shared" si="0"/>
        <v>15662.460000000001</v>
      </c>
      <c r="K26" s="9">
        <f>VLOOKUP(A26,[1]SQ01_REN_AN_LOG_PAL!$A$1:$D$65536,4,FALSE)</f>
        <v>1728</v>
      </c>
      <c r="L26" s="9">
        <f t="shared" si="1"/>
        <v>0.72569444444444442</v>
      </c>
    </row>
    <row r="27" spans="1:12" ht="41.1" customHeight="1" x14ac:dyDescent="0.2">
      <c r="A27" s="27" t="s">
        <v>79</v>
      </c>
      <c r="B27" s="10" t="s">
        <v>80</v>
      </c>
      <c r="C27" s="8" t="s">
        <v>58</v>
      </c>
      <c r="D27" s="4" t="s">
        <v>81</v>
      </c>
      <c r="E27" s="5" t="s">
        <v>17</v>
      </c>
      <c r="F27" s="15">
        <v>612</v>
      </c>
      <c r="G27" s="9" t="s">
        <v>25</v>
      </c>
      <c r="H27" s="13">
        <v>12.49</v>
      </c>
      <c r="I27" s="11">
        <f t="shared" si="0"/>
        <v>7643.88</v>
      </c>
      <c r="K27" s="9">
        <f>VLOOKUP(A27,[1]SQ01_REN_AN_LOG_PAL!$A$1:$D$65536,4,FALSE)</f>
        <v>1728</v>
      </c>
      <c r="L27" s="9">
        <f t="shared" si="1"/>
        <v>0.35416666666666669</v>
      </c>
    </row>
    <row r="28" spans="1:12" s="7" customFormat="1" x14ac:dyDescent="0.25">
      <c r="H28" s="14"/>
      <c r="J28" s="15"/>
    </row>
    <row r="29" spans="1:12" s="7" customFormat="1" x14ac:dyDescent="0.25">
      <c r="H29" s="14"/>
      <c r="J29" s="15"/>
    </row>
    <row r="30" spans="1:12" s="7" customFormat="1" x14ac:dyDescent="0.25">
      <c r="H30" s="14"/>
      <c r="J30" s="15"/>
    </row>
    <row r="31" spans="1:12" s="7" customFormat="1" x14ac:dyDescent="0.25">
      <c r="H31" s="14"/>
      <c r="J31" s="15"/>
    </row>
    <row r="32" spans="1:12" s="7" customFormat="1" x14ac:dyDescent="0.25">
      <c r="H32" s="14"/>
      <c r="J32" s="15"/>
    </row>
    <row r="33" spans="8:10" s="7" customFormat="1" x14ac:dyDescent="0.25">
      <c r="H33" s="14"/>
      <c r="J33" s="15"/>
    </row>
    <row r="34" spans="8:10" s="7" customFormat="1" x14ac:dyDescent="0.25">
      <c r="H34" s="14"/>
      <c r="J34" s="15"/>
    </row>
    <row r="35" spans="8:10" s="7" customFormat="1" x14ac:dyDescent="0.25">
      <c r="H35" s="14"/>
      <c r="J35" s="15"/>
    </row>
    <row r="36" spans="8:10" s="7" customFormat="1" x14ac:dyDescent="0.25">
      <c r="H36" s="14"/>
      <c r="J36" s="15"/>
    </row>
    <row r="37" spans="8:10" s="7" customFormat="1" x14ac:dyDescent="0.25">
      <c r="H37" s="14"/>
      <c r="J37" s="15"/>
    </row>
    <row r="38" spans="8:10" s="7" customFormat="1" x14ac:dyDescent="0.25">
      <c r="H38" s="14"/>
      <c r="J38" s="15"/>
    </row>
    <row r="39" spans="8:10" s="7" customFormat="1" x14ac:dyDescent="0.25">
      <c r="H39" s="14"/>
      <c r="J39" s="15"/>
    </row>
    <row r="40" spans="8:10" s="7" customFormat="1" x14ac:dyDescent="0.25">
      <c r="H40" s="14"/>
      <c r="J40" s="15"/>
    </row>
    <row r="41" spans="8:10" s="7" customFormat="1" x14ac:dyDescent="0.25">
      <c r="H41" s="14"/>
      <c r="J41" s="15"/>
    </row>
    <row r="42" spans="8:10" s="7" customFormat="1" x14ac:dyDescent="0.25">
      <c r="H42" s="14"/>
      <c r="J42" s="15"/>
    </row>
    <row r="43" spans="8:10" s="7" customFormat="1" x14ac:dyDescent="0.25">
      <c r="H43" s="14"/>
      <c r="J43" s="15"/>
    </row>
    <row r="44" spans="8:10" s="7" customFormat="1" x14ac:dyDescent="0.25">
      <c r="H44" s="14"/>
      <c r="J44" s="15"/>
    </row>
    <row r="45" spans="8:10" s="7" customFormat="1" x14ac:dyDescent="0.25">
      <c r="H45" s="14"/>
      <c r="J45" s="15"/>
    </row>
    <row r="46" spans="8:10" s="7" customFormat="1" x14ac:dyDescent="0.25">
      <c r="H46" s="14"/>
      <c r="J46" s="15"/>
    </row>
    <row r="47" spans="8:10" s="7" customFormat="1" x14ac:dyDescent="0.25">
      <c r="H47" s="14"/>
      <c r="J47" s="15"/>
    </row>
    <row r="48" spans="8:10" s="7" customFormat="1" x14ac:dyDescent="0.25">
      <c r="H48" s="14"/>
      <c r="J48" s="15"/>
    </row>
    <row r="49" spans="8:10" s="7" customFormat="1" x14ac:dyDescent="0.25">
      <c r="H49" s="14"/>
      <c r="J49" s="15"/>
    </row>
    <row r="50" spans="8:10" s="7" customFormat="1" x14ac:dyDescent="0.25">
      <c r="H50" s="14"/>
      <c r="J50" s="15"/>
    </row>
    <row r="51" spans="8:10" s="7" customFormat="1" x14ac:dyDescent="0.25">
      <c r="H51" s="14"/>
      <c r="J51" s="15"/>
    </row>
    <row r="52" spans="8:10" s="7" customFormat="1" x14ac:dyDescent="0.25">
      <c r="H52" s="14"/>
      <c r="J52" s="15"/>
    </row>
    <row r="53" spans="8:10" s="7" customFormat="1" x14ac:dyDescent="0.25">
      <c r="H53" s="14"/>
      <c r="J53" s="15"/>
    </row>
    <row r="54" spans="8:10" s="7" customFormat="1" x14ac:dyDescent="0.25">
      <c r="H54" s="14"/>
      <c r="J54" s="15"/>
    </row>
    <row r="55" spans="8:10" s="7" customFormat="1" x14ac:dyDescent="0.25">
      <c r="H55" s="14"/>
      <c r="J55" s="15"/>
    </row>
    <row r="56" spans="8:10" s="7" customFormat="1" x14ac:dyDescent="0.25">
      <c r="H56" s="14"/>
      <c r="J56" s="15"/>
    </row>
    <row r="57" spans="8:10" s="7" customFormat="1" x14ac:dyDescent="0.25">
      <c r="H57" s="14"/>
      <c r="J57" s="15"/>
    </row>
    <row r="58" spans="8:10" s="7" customFormat="1" x14ac:dyDescent="0.25">
      <c r="H58" s="14"/>
      <c r="J58" s="15"/>
    </row>
    <row r="59" spans="8:10" s="7" customFormat="1" x14ac:dyDescent="0.25">
      <c r="H59" s="14"/>
      <c r="J59" s="15"/>
    </row>
    <row r="60" spans="8:10" s="7" customFormat="1" x14ac:dyDescent="0.25">
      <c r="H60" s="14"/>
      <c r="J60" s="15"/>
    </row>
    <row r="61" spans="8:10" s="7" customFormat="1" x14ac:dyDescent="0.25">
      <c r="H61" s="14"/>
      <c r="J61" s="15"/>
    </row>
    <row r="62" spans="8:10" s="7" customFormat="1" x14ac:dyDescent="0.25">
      <c r="H62" s="14"/>
      <c r="J62" s="15"/>
    </row>
    <row r="63" spans="8:10" s="7" customFormat="1" x14ac:dyDescent="0.25">
      <c r="H63" s="14"/>
      <c r="J63" s="15"/>
    </row>
    <row r="64" spans="8:10" s="7" customFormat="1" x14ac:dyDescent="0.25">
      <c r="H64" s="14"/>
      <c r="J64" s="15"/>
    </row>
    <row r="65" spans="8:10" s="7" customFormat="1" x14ac:dyDescent="0.25">
      <c r="H65" s="14"/>
      <c r="J65" s="15"/>
    </row>
    <row r="66" spans="8:10" s="7" customFormat="1" x14ac:dyDescent="0.25">
      <c r="H66" s="14"/>
      <c r="J66" s="15"/>
    </row>
    <row r="67" spans="8:10" s="7" customFormat="1" x14ac:dyDescent="0.25">
      <c r="H67" s="14"/>
      <c r="J67" s="15"/>
    </row>
    <row r="68" spans="8:10" s="7" customFormat="1" x14ac:dyDescent="0.25">
      <c r="H68" s="14"/>
      <c r="J68" s="15"/>
    </row>
    <row r="69" spans="8:10" s="7" customFormat="1" x14ac:dyDescent="0.25">
      <c r="H69" s="14"/>
      <c r="J69" s="15"/>
    </row>
    <row r="70" spans="8:10" s="7" customFormat="1" x14ac:dyDescent="0.25">
      <c r="H70" s="14"/>
      <c r="J70" s="15"/>
    </row>
    <row r="71" spans="8:10" s="7" customFormat="1" x14ac:dyDescent="0.25">
      <c r="H71" s="14"/>
      <c r="J71" s="15"/>
    </row>
    <row r="72" spans="8:10" s="7" customFormat="1" x14ac:dyDescent="0.25">
      <c r="H72" s="14"/>
      <c r="J72" s="15"/>
    </row>
    <row r="73" spans="8:10" s="7" customFormat="1" x14ac:dyDescent="0.25">
      <c r="H73" s="14"/>
      <c r="J73" s="15"/>
    </row>
    <row r="74" spans="8:10" s="7" customFormat="1" x14ac:dyDescent="0.25">
      <c r="H74" s="14"/>
      <c r="J74" s="15"/>
    </row>
    <row r="75" spans="8:10" s="7" customFormat="1" x14ac:dyDescent="0.25">
      <c r="H75" s="14"/>
      <c r="J75" s="15"/>
    </row>
    <row r="76" spans="8:10" s="7" customFormat="1" x14ac:dyDescent="0.25">
      <c r="H76" s="14"/>
      <c r="J76" s="15"/>
    </row>
    <row r="77" spans="8:10" s="7" customFormat="1" x14ac:dyDescent="0.25">
      <c r="H77" s="14"/>
      <c r="J77" s="15"/>
    </row>
    <row r="78" spans="8:10" s="7" customFormat="1" x14ac:dyDescent="0.25">
      <c r="H78" s="14"/>
      <c r="J78" s="15"/>
    </row>
    <row r="79" spans="8:10" s="7" customFormat="1" x14ac:dyDescent="0.25">
      <c r="H79" s="14"/>
      <c r="J79" s="15"/>
    </row>
    <row r="80" spans="8:10" s="7" customFormat="1" x14ac:dyDescent="0.25">
      <c r="H80" s="14"/>
      <c r="J80" s="15"/>
    </row>
    <row r="81" spans="8:10" s="7" customFormat="1" x14ac:dyDescent="0.25">
      <c r="H81" s="14"/>
      <c r="J81" s="15"/>
    </row>
    <row r="82" spans="8:10" s="7" customFormat="1" x14ac:dyDescent="0.25">
      <c r="H82" s="14"/>
      <c r="J82" s="15"/>
    </row>
    <row r="83" spans="8:10" s="7" customFormat="1" x14ac:dyDescent="0.25">
      <c r="H83" s="14"/>
      <c r="J83" s="15"/>
    </row>
    <row r="84" spans="8:10" s="7" customFormat="1" x14ac:dyDescent="0.25">
      <c r="H84" s="14"/>
      <c r="J84" s="15"/>
    </row>
    <row r="85" spans="8:10" s="7" customFormat="1" x14ac:dyDescent="0.25">
      <c r="H85" s="14"/>
      <c r="J85" s="15"/>
    </row>
    <row r="86" spans="8:10" s="7" customFormat="1" x14ac:dyDescent="0.25">
      <c r="H86" s="14"/>
      <c r="J86" s="15"/>
    </row>
    <row r="87" spans="8:10" s="7" customFormat="1" x14ac:dyDescent="0.25">
      <c r="H87" s="14"/>
      <c r="J87" s="15"/>
    </row>
    <row r="88" spans="8:10" s="7" customFormat="1" x14ac:dyDescent="0.25">
      <c r="H88" s="14"/>
      <c r="J88" s="15"/>
    </row>
    <row r="89" spans="8:10" s="7" customFormat="1" x14ac:dyDescent="0.25">
      <c r="H89" s="14"/>
      <c r="J89" s="15"/>
    </row>
    <row r="90" spans="8:10" s="7" customFormat="1" x14ac:dyDescent="0.25">
      <c r="H90" s="14"/>
      <c r="J90" s="15"/>
    </row>
    <row r="91" spans="8:10" s="7" customFormat="1" x14ac:dyDescent="0.25">
      <c r="H91" s="14"/>
      <c r="J91" s="15"/>
    </row>
    <row r="92" spans="8:10" s="7" customFormat="1" x14ac:dyDescent="0.25">
      <c r="H92" s="14"/>
      <c r="J92" s="15"/>
    </row>
    <row r="93" spans="8:10" s="7" customFormat="1" x14ac:dyDescent="0.25">
      <c r="H93" s="14"/>
      <c r="J93" s="15"/>
    </row>
    <row r="94" spans="8:10" s="7" customFormat="1" x14ac:dyDescent="0.25">
      <c r="H94" s="14"/>
      <c r="J94" s="15"/>
    </row>
    <row r="95" spans="8:10" s="7" customFormat="1" x14ac:dyDescent="0.25">
      <c r="H95" s="14"/>
      <c r="J95" s="15"/>
    </row>
    <row r="96" spans="8:10" s="7" customFormat="1" x14ac:dyDescent="0.25">
      <c r="H96" s="14"/>
      <c r="J96" s="15"/>
    </row>
    <row r="97" spans="8:10" s="7" customFormat="1" x14ac:dyDescent="0.25">
      <c r="H97" s="14"/>
      <c r="J97" s="15"/>
    </row>
    <row r="98" spans="8:10" s="7" customFormat="1" x14ac:dyDescent="0.25">
      <c r="H98" s="14"/>
      <c r="J98" s="15"/>
    </row>
    <row r="99" spans="8:10" s="7" customFormat="1" x14ac:dyDescent="0.25">
      <c r="H99" s="14"/>
      <c r="J99" s="15"/>
    </row>
    <row r="100" spans="8:10" s="7" customFormat="1" x14ac:dyDescent="0.25">
      <c r="H100" s="14"/>
      <c r="J100" s="15"/>
    </row>
    <row r="101" spans="8:10" s="7" customFormat="1" x14ac:dyDescent="0.25">
      <c r="H101" s="14"/>
      <c r="J101" s="15"/>
    </row>
    <row r="102" spans="8:10" s="7" customFormat="1" x14ac:dyDescent="0.25">
      <c r="H102" s="14"/>
      <c r="J102" s="15"/>
    </row>
    <row r="103" spans="8:10" s="7" customFormat="1" x14ac:dyDescent="0.25">
      <c r="H103" s="14"/>
      <c r="J103" s="15"/>
    </row>
    <row r="104" spans="8:10" s="7" customFormat="1" x14ac:dyDescent="0.25">
      <c r="H104" s="14"/>
      <c r="J104" s="15"/>
    </row>
    <row r="105" spans="8:10" s="7" customFormat="1" x14ac:dyDescent="0.25">
      <c r="H105" s="14"/>
      <c r="J105" s="15"/>
    </row>
    <row r="106" spans="8:10" s="7" customFormat="1" x14ac:dyDescent="0.25">
      <c r="H106" s="14"/>
      <c r="J106" s="15"/>
    </row>
    <row r="107" spans="8:10" s="7" customFormat="1" x14ac:dyDescent="0.25">
      <c r="H107" s="14"/>
      <c r="J107" s="15"/>
    </row>
    <row r="108" spans="8:10" s="7" customFormat="1" x14ac:dyDescent="0.25">
      <c r="H108" s="14"/>
      <c r="J108" s="15"/>
    </row>
    <row r="109" spans="8:10" s="7" customFormat="1" x14ac:dyDescent="0.25">
      <c r="H109" s="14"/>
      <c r="J109" s="15"/>
    </row>
    <row r="110" spans="8:10" s="7" customFormat="1" x14ac:dyDescent="0.25">
      <c r="H110" s="14"/>
      <c r="J110" s="15"/>
    </row>
    <row r="111" spans="8:10" s="7" customFormat="1" x14ac:dyDescent="0.25">
      <c r="H111" s="14"/>
      <c r="J111" s="15"/>
    </row>
    <row r="112" spans="8:10" s="7" customFormat="1" x14ac:dyDescent="0.25">
      <c r="H112" s="14"/>
      <c r="J112" s="15"/>
    </row>
    <row r="113" spans="8:10" s="7" customFormat="1" x14ac:dyDescent="0.25">
      <c r="H113" s="14"/>
      <c r="J113" s="15"/>
    </row>
    <row r="114" spans="8:10" s="7" customFormat="1" x14ac:dyDescent="0.25">
      <c r="H114" s="14"/>
      <c r="J114" s="15"/>
    </row>
    <row r="115" spans="8:10" s="7" customFormat="1" x14ac:dyDescent="0.25">
      <c r="H115" s="14"/>
      <c r="J115" s="15"/>
    </row>
    <row r="116" spans="8:10" s="7" customFormat="1" x14ac:dyDescent="0.25">
      <c r="H116" s="14"/>
      <c r="J116" s="15"/>
    </row>
    <row r="117" spans="8:10" s="7" customFormat="1" x14ac:dyDescent="0.25">
      <c r="H117" s="14"/>
      <c r="J117" s="15"/>
    </row>
    <row r="118" spans="8:10" s="7" customFormat="1" x14ac:dyDescent="0.25">
      <c r="H118" s="14"/>
      <c r="J118" s="15"/>
    </row>
    <row r="119" spans="8:10" s="7" customFormat="1" x14ac:dyDescent="0.25">
      <c r="H119" s="14"/>
      <c r="J119" s="15"/>
    </row>
    <row r="120" spans="8:10" s="7" customFormat="1" x14ac:dyDescent="0.25">
      <c r="H120" s="14"/>
      <c r="J120" s="15"/>
    </row>
    <row r="121" spans="8:10" s="7" customFormat="1" x14ac:dyDescent="0.25">
      <c r="H121" s="14"/>
      <c r="J121" s="15"/>
    </row>
    <row r="122" spans="8:10" s="7" customFormat="1" x14ac:dyDescent="0.25">
      <c r="H122" s="14"/>
      <c r="J122" s="15"/>
    </row>
    <row r="123" spans="8:10" s="7" customFormat="1" x14ac:dyDescent="0.25">
      <c r="H123" s="14"/>
      <c r="J123" s="15"/>
    </row>
    <row r="124" spans="8:10" s="7" customFormat="1" x14ac:dyDescent="0.25">
      <c r="H124" s="14"/>
      <c r="J124" s="15"/>
    </row>
    <row r="125" spans="8:10" s="7" customFormat="1" x14ac:dyDescent="0.25">
      <c r="H125" s="14"/>
      <c r="J125" s="15"/>
    </row>
    <row r="126" spans="8:10" s="7" customFormat="1" x14ac:dyDescent="0.25">
      <c r="H126" s="14"/>
      <c r="J126" s="15"/>
    </row>
    <row r="127" spans="8:10" s="7" customFormat="1" x14ac:dyDescent="0.25">
      <c r="H127" s="14"/>
      <c r="J127" s="15"/>
    </row>
    <row r="128" spans="8:10" s="7" customFormat="1" x14ac:dyDescent="0.25">
      <c r="H128" s="14"/>
      <c r="J128" s="15"/>
    </row>
    <row r="129" spans="8:10" s="7" customFormat="1" x14ac:dyDescent="0.25">
      <c r="H129" s="14"/>
      <c r="J129" s="15"/>
    </row>
    <row r="130" spans="8:10" s="7" customFormat="1" x14ac:dyDescent="0.25">
      <c r="H130" s="14"/>
      <c r="J130" s="15"/>
    </row>
    <row r="131" spans="8:10" s="7" customFormat="1" x14ac:dyDescent="0.25">
      <c r="H131" s="14"/>
      <c r="J131" s="15"/>
    </row>
    <row r="132" spans="8:10" s="7" customFormat="1" x14ac:dyDescent="0.25">
      <c r="H132" s="14"/>
      <c r="J132" s="15"/>
    </row>
    <row r="133" spans="8:10" s="7" customFormat="1" x14ac:dyDescent="0.25">
      <c r="H133" s="14"/>
      <c r="J133" s="15"/>
    </row>
    <row r="134" spans="8:10" s="7" customFormat="1" x14ac:dyDescent="0.25">
      <c r="H134" s="14"/>
      <c r="J134" s="15"/>
    </row>
    <row r="135" spans="8:10" s="7" customFormat="1" x14ac:dyDescent="0.25">
      <c r="H135" s="14"/>
      <c r="J135" s="15"/>
    </row>
    <row r="136" spans="8:10" s="7" customFormat="1" x14ac:dyDescent="0.25">
      <c r="H136" s="14"/>
      <c r="J136" s="15"/>
    </row>
    <row r="137" spans="8:10" s="7" customFormat="1" x14ac:dyDescent="0.25">
      <c r="H137" s="14"/>
      <c r="J137" s="15"/>
    </row>
    <row r="138" spans="8:10" s="7" customFormat="1" x14ac:dyDescent="0.25">
      <c r="H138" s="14"/>
      <c r="J138" s="15"/>
    </row>
    <row r="139" spans="8:10" s="7" customFormat="1" x14ac:dyDescent="0.25">
      <c r="H139" s="14"/>
      <c r="J139" s="15"/>
    </row>
    <row r="140" spans="8:10" s="7" customFormat="1" x14ac:dyDescent="0.25">
      <c r="H140" s="14"/>
      <c r="J140" s="15"/>
    </row>
    <row r="141" spans="8:10" s="7" customFormat="1" x14ac:dyDescent="0.25">
      <c r="H141" s="14"/>
      <c r="J141" s="15"/>
    </row>
    <row r="142" spans="8:10" s="7" customFormat="1" x14ac:dyDescent="0.25">
      <c r="H142" s="14"/>
      <c r="J142" s="15"/>
    </row>
    <row r="143" spans="8:10" s="7" customFormat="1" x14ac:dyDescent="0.25">
      <c r="H143" s="14"/>
      <c r="J143" s="15"/>
    </row>
    <row r="144" spans="8:10" s="7" customFormat="1" x14ac:dyDescent="0.25">
      <c r="H144" s="14"/>
      <c r="J144" s="15"/>
    </row>
    <row r="145" spans="8:10" s="7" customFormat="1" x14ac:dyDescent="0.25">
      <c r="H145" s="14"/>
      <c r="J145" s="15"/>
    </row>
    <row r="146" spans="8:10" s="7" customFormat="1" x14ac:dyDescent="0.25">
      <c r="H146" s="14"/>
      <c r="J146" s="15"/>
    </row>
    <row r="147" spans="8:10" s="7" customFormat="1" x14ac:dyDescent="0.25">
      <c r="H147" s="14"/>
      <c r="J147" s="15"/>
    </row>
    <row r="148" spans="8:10" s="7" customFormat="1" x14ac:dyDescent="0.25">
      <c r="H148" s="14"/>
      <c r="J148" s="15"/>
    </row>
    <row r="149" spans="8:10" s="7" customFormat="1" x14ac:dyDescent="0.25">
      <c r="H149" s="14"/>
      <c r="J149" s="15"/>
    </row>
    <row r="150" spans="8:10" s="7" customFormat="1" x14ac:dyDescent="0.25">
      <c r="H150" s="14"/>
      <c r="J150" s="15"/>
    </row>
    <row r="151" spans="8:10" s="7" customFormat="1" x14ac:dyDescent="0.25">
      <c r="H151" s="14"/>
      <c r="J151" s="15"/>
    </row>
    <row r="152" spans="8:10" s="7" customFormat="1" x14ac:dyDescent="0.25">
      <c r="H152" s="14"/>
      <c r="J152" s="15"/>
    </row>
    <row r="153" spans="8:10" s="7" customFormat="1" x14ac:dyDescent="0.25">
      <c r="H153" s="14"/>
      <c r="J153" s="15"/>
    </row>
    <row r="154" spans="8:10" s="7" customFormat="1" x14ac:dyDescent="0.25">
      <c r="H154" s="14"/>
      <c r="J154" s="15"/>
    </row>
    <row r="155" spans="8:10" s="7" customFormat="1" x14ac:dyDescent="0.25">
      <c r="H155" s="14"/>
      <c r="J155" s="15"/>
    </row>
    <row r="156" spans="8:10" s="7" customFormat="1" x14ac:dyDescent="0.25">
      <c r="H156" s="14"/>
      <c r="J156" s="15"/>
    </row>
    <row r="157" spans="8:10" s="7" customFormat="1" x14ac:dyDescent="0.25">
      <c r="H157" s="14"/>
      <c r="J157" s="15"/>
    </row>
    <row r="158" spans="8:10" s="7" customFormat="1" x14ac:dyDescent="0.25">
      <c r="H158" s="14"/>
      <c r="J158" s="15"/>
    </row>
    <row r="159" spans="8:10" s="7" customFormat="1" x14ac:dyDescent="0.25">
      <c r="H159" s="14"/>
      <c r="J159" s="15"/>
    </row>
    <row r="160" spans="8:10" s="7" customFormat="1" x14ac:dyDescent="0.25">
      <c r="H160" s="14"/>
      <c r="J160" s="15"/>
    </row>
    <row r="161" spans="8:10" s="7" customFormat="1" x14ac:dyDescent="0.25">
      <c r="H161" s="14"/>
      <c r="J161" s="15"/>
    </row>
    <row r="162" spans="8:10" s="7" customFormat="1" x14ac:dyDescent="0.25">
      <c r="H162" s="14"/>
      <c r="J162" s="15"/>
    </row>
    <row r="163" spans="8:10" s="7" customFormat="1" x14ac:dyDescent="0.25">
      <c r="H163" s="14"/>
      <c r="J163" s="15"/>
    </row>
    <row r="164" spans="8:10" s="7" customFormat="1" x14ac:dyDescent="0.25">
      <c r="H164" s="14"/>
      <c r="J164" s="15"/>
    </row>
    <row r="165" spans="8:10" s="7" customFormat="1" x14ac:dyDescent="0.25">
      <c r="H165" s="14"/>
      <c r="J165" s="15"/>
    </row>
    <row r="166" spans="8:10" s="7" customFormat="1" x14ac:dyDescent="0.25">
      <c r="H166" s="14"/>
      <c r="J166" s="15"/>
    </row>
    <row r="167" spans="8:10" s="7" customFormat="1" x14ac:dyDescent="0.25">
      <c r="H167" s="14"/>
      <c r="J167" s="15"/>
    </row>
    <row r="168" spans="8:10" s="7" customFormat="1" x14ac:dyDescent="0.25">
      <c r="H168" s="14"/>
      <c r="J168" s="15"/>
    </row>
    <row r="169" spans="8:10" s="7" customFormat="1" x14ac:dyDescent="0.25">
      <c r="H169" s="14"/>
      <c r="J169" s="15"/>
    </row>
    <row r="170" spans="8:10" s="7" customFormat="1" x14ac:dyDescent="0.25">
      <c r="H170" s="14"/>
      <c r="J170" s="15"/>
    </row>
    <row r="171" spans="8:10" s="7" customFormat="1" x14ac:dyDescent="0.25">
      <c r="H171" s="14"/>
      <c r="J171" s="15"/>
    </row>
    <row r="172" spans="8:10" s="7" customFormat="1" x14ac:dyDescent="0.25">
      <c r="H172" s="14"/>
      <c r="J172" s="15"/>
    </row>
    <row r="173" spans="8:10" s="7" customFormat="1" x14ac:dyDescent="0.25">
      <c r="H173" s="14"/>
      <c r="J173" s="15"/>
    </row>
    <row r="174" spans="8:10" s="7" customFormat="1" x14ac:dyDescent="0.25">
      <c r="H174" s="14"/>
      <c r="J174" s="15"/>
    </row>
    <row r="175" spans="8:10" s="7" customFormat="1" x14ac:dyDescent="0.25">
      <c r="H175" s="14"/>
      <c r="J175" s="15"/>
    </row>
    <row r="176" spans="8:10" s="7" customFormat="1" x14ac:dyDescent="0.25">
      <c r="H176" s="14"/>
      <c r="J176" s="15"/>
    </row>
    <row r="177" spans="8:10" s="7" customFormat="1" x14ac:dyDescent="0.25">
      <c r="H177" s="14"/>
      <c r="J177" s="15"/>
    </row>
    <row r="178" spans="8:10" s="7" customFormat="1" x14ac:dyDescent="0.25">
      <c r="H178" s="14"/>
      <c r="J178" s="15"/>
    </row>
    <row r="179" spans="8:10" s="7" customFormat="1" x14ac:dyDescent="0.25">
      <c r="H179" s="14"/>
      <c r="J179" s="15"/>
    </row>
    <row r="180" spans="8:10" s="7" customFormat="1" x14ac:dyDescent="0.25">
      <c r="H180" s="14"/>
      <c r="J180" s="15"/>
    </row>
    <row r="181" spans="8:10" s="7" customFormat="1" x14ac:dyDescent="0.25">
      <c r="H181" s="14"/>
      <c r="J181" s="15"/>
    </row>
    <row r="182" spans="8:10" s="7" customFormat="1" x14ac:dyDescent="0.25">
      <c r="H182" s="14"/>
      <c r="J182" s="15"/>
    </row>
    <row r="183" spans="8:10" s="7" customFormat="1" x14ac:dyDescent="0.25">
      <c r="H183" s="14"/>
      <c r="J183" s="15"/>
    </row>
    <row r="184" spans="8:10" s="7" customFormat="1" x14ac:dyDescent="0.25">
      <c r="H184" s="14"/>
      <c r="J184" s="15"/>
    </row>
    <row r="185" spans="8:10" s="7" customFormat="1" x14ac:dyDescent="0.25">
      <c r="H185" s="14"/>
      <c r="J185" s="15"/>
    </row>
    <row r="186" spans="8:10" s="7" customFormat="1" x14ac:dyDescent="0.25">
      <c r="H186" s="14"/>
      <c r="J186" s="15"/>
    </row>
    <row r="187" spans="8:10" s="7" customFormat="1" x14ac:dyDescent="0.25">
      <c r="H187" s="14"/>
      <c r="J187" s="15"/>
    </row>
    <row r="188" spans="8:10" s="7" customFormat="1" x14ac:dyDescent="0.25">
      <c r="H188" s="14"/>
      <c r="J188" s="15"/>
    </row>
    <row r="189" spans="8:10" s="7" customFormat="1" x14ac:dyDescent="0.25">
      <c r="H189" s="14"/>
      <c r="J189" s="15"/>
    </row>
    <row r="190" spans="8:10" s="7" customFormat="1" x14ac:dyDescent="0.25">
      <c r="H190" s="14"/>
      <c r="J190" s="15"/>
    </row>
    <row r="191" spans="8:10" s="7" customFormat="1" x14ac:dyDescent="0.25">
      <c r="H191" s="14"/>
      <c r="J191" s="15"/>
    </row>
    <row r="192" spans="8:10" s="7" customFormat="1" x14ac:dyDescent="0.25">
      <c r="H192" s="14"/>
      <c r="J192" s="15"/>
    </row>
    <row r="193" spans="8:10" s="7" customFormat="1" x14ac:dyDescent="0.25">
      <c r="H193" s="14"/>
      <c r="J193" s="15"/>
    </row>
    <row r="194" spans="8:10" s="7" customFormat="1" x14ac:dyDescent="0.25">
      <c r="H194" s="14"/>
      <c r="J194" s="15"/>
    </row>
    <row r="195" spans="8:10" s="7" customFormat="1" x14ac:dyDescent="0.25">
      <c r="H195" s="14"/>
      <c r="J195" s="15"/>
    </row>
    <row r="196" spans="8:10" s="7" customFormat="1" x14ac:dyDescent="0.25">
      <c r="H196" s="14"/>
      <c r="J196" s="15"/>
    </row>
    <row r="197" spans="8:10" s="7" customFormat="1" x14ac:dyDescent="0.25">
      <c r="H197" s="14"/>
      <c r="J197" s="15"/>
    </row>
    <row r="198" spans="8:10" s="7" customFormat="1" x14ac:dyDescent="0.25">
      <c r="H198" s="14"/>
      <c r="J198" s="15"/>
    </row>
    <row r="199" spans="8:10" s="7" customFormat="1" x14ac:dyDescent="0.25">
      <c r="H199" s="14"/>
      <c r="J199" s="15"/>
    </row>
    <row r="200" spans="8:10" s="7" customFormat="1" x14ac:dyDescent="0.25">
      <c r="H200" s="14"/>
      <c r="J200" s="15"/>
    </row>
    <row r="201" spans="8:10" s="7" customFormat="1" x14ac:dyDescent="0.25">
      <c r="H201" s="14"/>
      <c r="J201" s="15"/>
    </row>
    <row r="202" spans="8:10" s="7" customFormat="1" x14ac:dyDescent="0.25">
      <c r="H202" s="14"/>
      <c r="J202" s="15"/>
    </row>
    <row r="203" spans="8:10" s="7" customFormat="1" x14ac:dyDescent="0.25">
      <c r="H203" s="14"/>
      <c r="J203" s="15"/>
    </row>
    <row r="204" spans="8:10" s="7" customFormat="1" x14ac:dyDescent="0.25">
      <c r="H204" s="14"/>
      <c r="J204" s="15"/>
    </row>
    <row r="205" spans="8:10" s="7" customFormat="1" x14ac:dyDescent="0.25">
      <c r="H205" s="14"/>
      <c r="J205" s="15"/>
    </row>
    <row r="206" spans="8:10" s="7" customFormat="1" x14ac:dyDescent="0.25">
      <c r="H206" s="14"/>
      <c r="J206" s="15"/>
    </row>
    <row r="207" spans="8:10" s="7" customFormat="1" x14ac:dyDescent="0.25">
      <c r="H207" s="14"/>
      <c r="J207" s="15"/>
    </row>
    <row r="208" spans="8:10" s="7" customFormat="1" x14ac:dyDescent="0.25">
      <c r="H208" s="14"/>
      <c r="J208" s="15"/>
    </row>
    <row r="209" spans="8:10" s="7" customFormat="1" x14ac:dyDescent="0.25">
      <c r="H209" s="14"/>
      <c r="J209" s="15"/>
    </row>
    <row r="210" spans="8:10" s="7" customFormat="1" x14ac:dyDescent="0.25">
      <c r="H210" s="14"/>
      <c r="J210" s="15"/>
    </row>
    <row r="211" spans="8:10" s="7" customFormat="1" x14ac:dyDescent="0.25">
      <c r="H211" s="14"/>
      <c r="J211" s="15"/>
    </row>
    <row r="212" spans="8:10" s="7" customFormat="1" x14ac:dyDescent="0.25">
      <c r="H212" s="14"/>
      <c r="J212" s="15"/>
    </row>
    <row r="213" spans="8:10" s="7" customFormat="1" x14ac:dyDescent="0.25">
      <c r="H213" s="14"/>
      <c r="J213" s="15"/>
    </row>
    <row r="214" spans="8:10" s="7" customFormat="1" x14ac:dyDescent="0.25">
      <c r="H214" s="14"/>
      <c r="J214" s="15"/>
    </row>
    <row r="215" spans="8:10" s="7" customFormat="1" x14ac:dyDescent="0.25">
      <c r="H215" s="14"/>
      <c r="J215" s="15"/>
    </row>
    <row r="216" spans="8:10" s="7" customFormat="1" x14ac:dyDescent="0.25">
      <c r="H216" s="14"/>
      <c r="J216" s="15"/>
    </row>
    <row r="217" spans="8:10" s="7" customFormat="1" x14ac:dyDescent="0.25">
      <c r="H217" s="14"/>
      <c r="J217" s="15"/>
    </row>
    <row r="218" spans="8:10" s="7" customFormat="1" x14ac:dyDescent="0.25">
      <c r="H218" s="14"/>
      <c r="J218" s="15"/>
    </row>
    <row r="219" spans="8:10" s="7" customFormat="1" x14ac:dyDescent="0.25">
      <c r="H219" s="14"/>
      <c r="J219" s="15"/>
    </row>
    <row r="220" spans="8:10" s="7" customFormat="1" x14ac:dyDescent="0.25">
      <c r="H220" s="14"/>
      <c r="J220" s="15"/>
    </row>
    <row r="221" spans="8:10" s="7" customFormat="1" x14ac:dyDescent="0.25">
      <c r="H221" s="14"/>
      <c r="J221" s="15"/>
    </row>
    <row r="222" spans="8:10" s="7" customFormat="1" x14ac:dyDescent="0.25">
      <c r="H222" s="14"/>
      <c r="J222" s="15"/>
    </row>
    <row r="223" spans="8:10" s="7" customFormat="1" x14ac:dyDescent="0.25">
      <c r="H223" s="14"/>
      <c r="J223" s="15"/>
    </row>
    <row r="224" spans="8:10" s="7" customFormat="1" x14ac:dyDescent="0.25">
      <c r="H224" s="14"/>
      <c r="J224" s="15"/>
    </row>
    <row r="225" spans="1:10" s="7" customFormat="1" x14ac:dyDescent="0.25">
      <c r="H225" s="14"/>
      <c r="J225" s="15"/>
    </row>
    <row r="226" spans="1:10" s="7" customFormat="1" x14ac:dyDescent="0.25">
      <c r="H226" s="14"/>
      <c r="J226" s="15"/>
    </row>
    <row r="227" spans="1:10" s="7" customFormat="1" x14ac:dyDescent="0.25">
      <c r="H227" s="14"/>
      <c r="J227" s="15"/>
    </row>
    <row r="228" spans="1:10" s="7" customFormat="1" x14ac:dyDescent="0.25">
      <c r="H228" s="14"/>
      <c r="J228" s="15"/>
    </row>
    <row r="229" spans="1:10" s="7" customFormat="1" x14ac:dyDescent="0.25">
      <c r="H229" s="14"/>
      <c r="J229" s="15"/>
    </row>
    <row r="230" spans="1:10" s="7" customFormat="1" x14ac:dyDescent="0.25">
      <c r="H230" s="14"/>
      <c r="J230" s="15"/>
    </row>
    <row r="231" spans="1:10" s="7" customFormat="1" x14ac:dyDescent="0.25">
      <c r="H231" s="14"/>
      <c r="J231" s="15"/>
    </row>
    <row r="232" spans="1:10" s="7" customFormat="1" x14ac:dyDescent="0.25">
      <c r="H232" s="14"/>
      <c r="J232" s="15"/>
    </row>
    <row r="233" spans="1:10" s="7" customFormat="1" x14ac:dyDescent="0.25">
      <c r="H233" s="14"/>
      <c r="J233" s="15"/>
    </row>
    <row r="234" spans="1:10" s="7" customFormat="1" x14ac:dyDescent="0.25">
      <c r="H234" s="14"/>
      <c r="J234" s="15"/>
    </row>
    <row r="235" spans="1:10" s="7" customFormat="1" x14ac:dyDescent="0.25">
      <c r="H235" s="14"/>
      <c r="J235" s="15"/>
    </row>
    <row r="236" spans="1:10" s="7" customFormat="1" x14ac:dyDescent="0.25">
      <c r="H236" s="14"/>
      <c r="J236" s="15"/>
    </row>
    <row r="237" spans="1:10" s="7" customFormat="1" x14ac:dyDescent="0.25">
      <c r="H237" s="14"/>
      <c r="J237" s="15"/>
    </row>
    <row r="238" spans="1:10" x14ac:dyDescent="0.2">
      <c r="A238" s="10"/>
      <c r="B238" s="10"/>
      <c r="C238" s="10"/>
      <c r="D238" s="10"/>
      <c r="F238" s="7"/>
    </row>
    <row r="239" spans="1:10" x14ac:dyDescent="0.2">
      <c r="A239" s="10"/>
      <c r="B239" s="10"/>
      <c r="C239" s="10"/>
      <c r="D239" s="10"/>
      <c r="F239" s="7"/>
    </row>
    <row r="240" spans="1:10" x14ac:dyDescent="0.2">
      <c r="A240" s="10"/>
      <c r="B240" s="10"/>
      <c r="C240" s="10"/>
      <c r="D240" s="10"/>
      <c r="F240" s="7"/>
    </row>
    <row r="241" spans="1:6" x14ac:dyDescent="0.2">
      <c r="A241" s="10"/>
      <c r="B241" s="10"/>
      <c r="C241" s="10"/>
      <c r="D241" s="10"/>
      <c r="F241" s="7"/>
    </row>
    <row r="242" spans="1:6" x14ac:dyDescent="0.2">
      <c r="A242" s="10"/>
      <c r="B242" s="10"/>
      <c r="C242" s="10"/>
      <c r="D242" s="10"/>
      <c r="F242" s="7"/>
    </row>
    <row r="243" spans="1:6" x14ac:dyDescent="0.2">
      <c r="A243" s="10"/>
      <c r="B243" s="10"/>
      <c r="C243" s="10"/>
      <c r="D243" s="10"/>
      <c r="F243" s="7"/>
    </row>
    <row r="244" spans="1:6" x14ac:dyDescent="0.2">
      <c r="A244" s="10"/>
      <c r="B244" s="10"/>
      <c r="C244" s="10"/>
      <c r="D244" s="10"/>
      <c r="F244" s="7"/>
    </row>
    <row r="245" spans="1:6" x14ac:dyDescent="0.2">
      <c r="A245" s="10"/>
      <c r="B245" s="10"/>
      <c r="C245" s="10"/>
      <c r="D245" s="10"/>
      <c r="F245" s="7"/>
    </row>
    <row r="246" spans="1:6" x14ac:dyDescent="0.2">
      <c r="A246" s="10"/>
      <c r="B246" s="10"/>
      <c r="C246" s="10"/>
      <c r="D246" s="10"/>
      <c r="F246" s="7"/>
    </row>
    <row r="247" spans="1:6" x14ac:dyDescent="0.2">
      <c r="A247" s="10"/>
      <c r="B247" s="10"/>
      <c r="C247" s="10"/>
      <c r="D247" s="10"/>
      <c r="F247" s="7"/>
    </row>
    <row r="248" spans="1:6" x14ac:dyDescent="0.2">
      <c r="A248" s="10"/>
      <c r="B248" s="10"/>
      <c r="C248" s="10"/>
      <c r="D248" s="10"/>
      <c r="F248" s="7"/>
    </row>
  </sheetData>
  <autoFilter ref="A9:J27"/>
  <phoneticPr fontId="0" type="noConversion"/>
  <pageMargins left="0.7" right="0.7" top="0.75" bottom="0.75" header="0.3" footer="0.3"/>
  <pageSetup paperSize="9" orientation="portrait" r:id="rId1"/>
  <ignoredErrors>
    <ignoredError sqref="D10:D11 A10:A11 D12 A12 D13 A13 D15 A15 D24 A24 D26:D27 A26:A27 D25 A25 D23 A23 D17:D18 A17:A18 D21:D22 A21:A22 D19 A19 D16 A16 D20 A20 D14 A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Pi.Gi.Erre SPA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2023-02-23T08:37:53Z</dcterms:created>
  <dcterms:modified xsi:type="dcterms:W3CDTF">2024-10-31T10:27:57Z</dcterms:modified>
  <cp:category/>
  <cp:contentStatus/>
</cp:coreProperties>
</file>